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78725106e3cabe9/Plocha/AŠSK/"/>
    </mc:Choice>
  </mc:AlternateContent>
  <xr:revisionPtr revIDLastSave="2" documentId="13_ncr:1_{4629A635-A54D-4781-83EC-F0EEF522EC40}" xr6:coauthVersionLast="47" xr6:coauthVersionMax="47" xr10:uidLastSave="{4FB4A318-31BF-42F3-A004-FF7D20FCE558}"/>
  <bookViews>
    <workbookView xWindow="-120" yWindow="-120" windowWidth="29040" windowHeight="15720" xr2:uid="{F2433A50-D9C0-4F89-AE48-078503EC387B}"/>
  </bookViews>
  <sheets>
    <sheet name="ZŠ abecedně" sheetId="4" r:id="rId1"/>
    <sheet name="ZŠ pořadí" sheetId="6" r:id="rId2"/>
    <sheet name="SŠ abecedně" sheetId="5" r:id="rId3"/>
  </sheets>
  <calcPr calcId="191029"/>
</workbook>
</file>

<file path=xl/calcChain.xml><?xml version="1.0" encoding="utf-8"?>
<calcChain xmlns="http://schemas.openxmlformats.org/spreadsheetml/2006/main">
  <c r="BP7" i="4" l="1"/>
  <c r="BP8" i="4"/>
  <c r="BP9" i="4"/>
  <c r="BP10" i="4"/>
  <c r="BP11" i="4"/>
  <c r="BP12" i="4"/>
  <c r="BP13" i="4"/>
  <c r="BP14" i="4"/>
  <c r="BP15" i="4"/>
  <c r="BP16" i="4"/>
  <c r="BQ16" i="4" s="1"/>
  <c r="BP17" i="4"/>
  <c r="BP18" i="4"/>
  <c r="BQ18" i="4" s="1"/>
  <c r="BP19" i="4"/>
  <c r="BP20" i="4"/>
  <c r="BP21" i="4"/>
  <c r="BP22" i="4"/>
  <c r="BP23" i="4"/>
  <c r="BP24" i="4"/>
  <c r="BP25" i="4"/>
  <c r="BP26" i="4"/>
  <c r="BP27" i="4"/>
  <c r="BP28" i="4"/>
  <c r="BP29" i="4"/>
  <c r="BP30" i="4"/>
  <c r="BQ30" i="4" s="1"/>
  <c r="BP31" i="4"/>
  <c r="BP32" i="4"/>
  <c r="BP33" i="4"/>
  <c r="BP34" i="4"/>
  <c r="BP35" i="4"/>
  <c r="BP36" i="4"/>
  <c r="BP37" i="4"/>
  <c r="BP38" i="4"/>
  <c r="BP39" i="4"/>
  <c r="BP40" i="4"/>
  <c r="BQ40" i="4" s="1"/>
  <c r="BP41" i="4"/>
  <c r="BP42" i="4"/>
  <c r="BQ42" i="4" s="1"/>
  <c r="BP43" i="4"/>
  <c r="BQ43" i="4" s="1"/>
  <c r="BP44" i="4"/>
  <c r="BP45" i="4"/>
  <c r="BP46" i="4"/>
  <c r="BP47" i="4"/>
  <c r="BP48" i="4"/>
  <c r="BP49" i="4"/>
  <c r="BQ49" i="4" s="1"/>
  <c r="BP50" i="4"/>
  <c r="BP51" i="4"/>
  <c r="BP6" i="4"/>
  <c r="BV7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39" i="4"/>
  <c r="BV40" i="4"/>
  <c r="BV41" i="4"/>
  <c r="BV42" i="4"/>
  <c r="BV43" i="4"/>
  <c r="BV44" i="4"/>
  <c r="BV45" i="4"/>
  <c r="BV46" i="4"/>
  <c r="BV47" i="4"/>
  <c r="BV48" i="4"/>
  <c r="BV49" i="4"/>
  <c r="BV50" i="4"/>
  <c r="BV6" i="4"/>
  <c r="BQ15" i="4"/>
  <c r="BQ17" i="4"/>
  <c r="BQ10" i="4"/>
  <c r="BQ33" i="4"/>
  <c r="BQ26" i="4"/>
  <c r="BQ38" i="4"/>
  <c r="BQ8" i="4"/>
  <c r="BQ44" i="4"/>
  <c r="BQ19" i="4"/>
  <c r="BQ7" i="4"/>
  <c r="BQ24" i="4"/>
  <c r="BQ23" i="4"/>
  <c r="BQ32" i="4"/>
  <c r="BQ14" i="4"/>
  <c r="BQ35" i="4"/>
  <c r="BQ29" i="4"/>
  <c r="BQ46" i="4"/>
  <c r="BQ21" i="4"/>
  <c r="BQ47" i="4"/>
  <c r="BQ6" i="4"/>
  <c r="BQ11" i="4"/>
  <c r="BQ28" i="4"/>
  <c r="BQ45" i="4"/>
  <c r="BQ31" i="4"/>
  <c r="BQ37" i="4"/>
  <c r="BQ22" i="4"/>
  <c r="BQ41" i="4"/>
  <c r="BQ13" i="4"/>
  <c r="BQ34" i="4"/>
  <c r="BQ12" i="4"/>
  <c r="BQ9" i="4"/>
  <c r="BQ25" i="4"/>
  <c r="BQ39" i="4"/>
  <c r="BQ20" i="4"/>
  <c r="BQ27" i="4"/>
  <c r="BQ36" i="4"/>
  <c r="BQ48" i="4"/>
  <c r="BQ50" i="4"/>
  <c r="BQ51" i="4"/>
  <c r="E15" i="4"/>
  <c r="E16" i="4"/>
  <c r="D16" i="4" s="1"/>
  <c r="E17" i="4"/>
  <c r="BR17" i="4" s="1"/>
  <c r="E10" i="4"/>
  <c r="BR10" i="4" s="1"/>
  <c r="E33" i="4"/>
  <c r="BR33" i="4" s="1"/>
  <c r="E26" i="4"/>
  <c r="BR26" i="4" s="1"/>
  <c r="E38" i="4"/>
  <c r="BR38" i="4" s="1"/>
  <c r="E40" i="4"/>
  <c r="D40" i="4" s="1"/>
  <c r="E8" i="4"/>
  <c r="E42" i="4"/>
  <c r="D42" i="4" s="1"/>
  <c r="E44" i="4"/>
  <c r="D44" i="4" s="1"/>
  <c r="E19" i="4"/>
  <c r="E7" i="4"/>
  <c r="BR7" i="4" s="1"/>
  <c r="E24" i="4"/>
  <c r="BR24" i="4" s="1"/>
  <c r="E23" i="4"/>
  <c r="BR23" i="4" s="1"/>
  <c r="E32" i="4"/>
  <c r="BR32" i="4" s="1"/>
  <c r="E14" i="4"/>
  <c r="BR14" i="4" s="1"/>
  <c r="E35" i="4"/>
  <c r="E49" i="4"/>
  <c r="BR49" i="4" s="1"/>
  <c r="E29" i="4"/>
  <c r="BR29" i="4" s="1"/>
  <c r="E46" i="4"/>
  <c r="BR46" i="4" s="1"/>
  <c r="E21" i="4"/>
  <c r="BR21" i="4" s="1"/>
  <c r="E47" i="4"/>
  <c r="BR47" i="4" s="1"/>
  <c r="E30" i="4"/>
  <c r="BR30" i="4" s="1"/>
  <c r="E6" i="4"/>
  <c r="BR6" i="4" s="1"/>
  <c r="E11" i="4"/>
  <c r="D11" i="4" s="1"/>
  <c r="E28" i="4"/>
  <c r="BR28" i="4" s="1"/>
  <c r="E18" i="4"/>
  <c r="BR18" i="4" s="1"/>
  <c r="E45" i="4"/>
  <c r="BR45" i="4" s="1"/>
  <c r="E31" i="4"/>
  <c r="BR31" i="4" s="1"/>
  <c r="E37" i="4"/>
  <c r="BR37" i="4" s="1"/>
  <c r="E22" i="4"/>
  <c r="BR22" i="4" s="1"/>
  <c r="E41" i="4"/>
  <c r="BR41" i="4" s="1"/>
  <c r="E13" i="4"/>
  <c r="D13" i="4" s="1"/>
  <c r="E34" i="4"/>
  <c r="D34" i="4" s="1"/>
  <c r="E12" i="4"/>
  <c r="E9" i="4"/>
  <c r="D9" i="4" s="1"/>
  <c r="E25" i="4"/>
  <c r="BR25" i="4" s="1"/>
  <c r="E39" i="4"/>
  <c r="D39" i="4" s="1"/>
  <c r="E20" i="4"/>
  <c r="E27" i="4"/>
  <c r="BR27" i="4" s="1"/>
  <c r="E36" i="4"/>
  <c r="BR36" i="4" s="1"/>
  <c r="E43" i="4"/>
  <c r="D43" i="4" s="1"/>
  <c r="E48" i="4"/>
  <c r="BR48" i="4" s="1"/>
  <c r="E50" i="4"/>
  <c r="BR50" i="4" s="1"/>
  <c r="E51" i="4"/>
  <c r="BR51" i="4" s="1"/>
  <c r="D37" i="4"/>
  <c r="D38" i="4"/>
  <c r="BV51" i="4"/>
  <c r="AE54" i="4"/>
  <c r="AE49" i="6" s="1"/>
  <c r="AE52" i="4"/>
  <c r="AE53" i="4"/>
  <c r="D4" i="5"/>
  <c r="E4" i="5"/>
  <c r="C4" i="5" s="1"/>
  <c r="D15" i="5"/>
  <c r="E15" i="5" s="1"/>
  <c r="D16" i="5"/>
  <c r="E16" i="5"/>
  <c r="C16" i="5" s="1"/>
  <c r="D5" i="5"/>
  <c r="E5" i="5"/>
  <c r="C5" i="5" s="1"/>
  <c r="D7" i="5"/>
  <c r="E7" i="5" s="1"/>
  <c r="C7" i="5" s="1"/>
  <c r="D9" i="5"/>
  <c r="E9" i="5" s="1"/>
  <c r="D14" i="5"/>
  <c r="E14" i="5" s="1"/>
  <c r="C14" i="5" s="1"/>
  <c r="D6" i="5"/>
  <c r="E6" i="5" s="1"/>
  <c r="C6" i="5" s="1"/>
  <c r="D8" i="5"/>
  <c r="E8" i="5" s="1"/>
  <c r="C8" i="5" s="1"/>
  <c r="C9" i="5"/>
  <c r="D10" i="5"/>
  <c r="E10" i="5"/>
  <c r="C10" i="5" s="1"/>
  <c r="D11" i="5"/>
  <c r="E11" i="5"/>
  <c r="C11" i="5"/>
  <c r="D12" i="5"/>
  <c r="E12" i="5" s="1"/>
  <c r="C12" i="5" s="1"/>
  <c r="D13" i="5"/>
  <c r="E13" i="5" s="1"/>
  <c r="C13" i="5"/>
  <c r="C15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F18" i="5"/>
  <c r="O17" i="5"/>
  <c r="N17" i="5"/>
  <c r="I17" i="5"/>
  <c r="H17" i="5"/>
  <c r="T17" i="5"/>
  <c r="T54" i="4"/>
  <c r="T49" i="6" s="1"/>
  <c r="BN52" i="4"/>
  <c r="W52" i="4"/>
  <c r="BO54" i="4"/>
  <c r="BJ49" i="6" s="1"/>
  <c r="BO53" i="4"/>
  <c r="BO52" i="4"/>
  <c r="T52" i="4"/>
  <c r="T53" i="4"/>
  <c r="U52" i="4"/>
  <c r="Q52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U53" i="4"/>
  <c r="V53" i="4"/>
  <c r="W53" i="4"/>
  <c r="X53" i="4"/>
  <c r="Y53" i="4"/>
  <c r="Z53" i="4"/>
  <c r="AA53" i="4"/>
  <c r="AB53" i="4"/>
  <c r="AC53" i="4"/>
  <c r="AD53" i="4"/>
  <c r="AF53" i="4"/>
  <c r="AG53" i="4"/>
  <c r="AH53" i="4"/>
  <c r="AI53" i="4"/>
  <c r="AJ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AK53" i="4"/>
  <c r="AL53" i="4"/>
  <c r="AM53" i="4"/>
  <c r="BL53" i="4"/>
  <c r="BM53" i="4"/>
  <c r="BN53" i="4"/>
  <c r="F53" i="4"/>
  <c r="F52" i="4"/>
  <c r="Q54" i="4"/>
  <c r="Q49" i="6" s="1"/>
  <c r="U54" i="4"/>
  <c r="U49" i="6" s="1"/>
  <c r="S17" i="5"/>
  <c r="R17" i="5"/>
  <c r="Q17" i="5"/>
  <c r="H52" i="4"/>
  <c r="H54" i="4"/>
  <c r="H49" i="6" s="1"/>
  <c r="F54" i="4"/>
  <c r="F49" i="6" s="1"/>
  <c r="G54" i="4"/>
  <c r="G49" i="6" s="1"/>
  <c r="G52" i="4"/>
  <c r="B2" i="5"/>
  <c r="P17" i="5"/>
  <c r="M17" i="5"/>
  <c r="L17" i="5"/>
  <c r="G17" i="5"/>
  <c r="F17" i="5"/>
  <c r="Z17" i="5"/>
  <c r="Y17" i="5"/>
  <c r="X17" i="5"/>
  <c r="W17" i="5"/>
  <c r="K17" i="5"/>
  <c r="J17" i="5"/>
  <c r="V17" i="5"/>
  <c r="U17" i="5"/>
  <c r="Z54" i="4"/>
  <c r="Z49" i="6" s="1"/>
  <c r="Y54" i="4"/>
  <c r="Y49" i="6" s="1"/>
  <c r="K52" i="4"/>
  <c r="L52" i="4"/>
  <c r="M52" i="4"/>
  <c r="N52" i="4"/>
  <c r="O52" i="4"/>
  <c r="P52" i="4"/>
  <c r="R52" i="4"/>
  <c r="S52" i="4"/>
  <c r="V52" i="4"/>
  <c r="X52" i="4"/>
  <c r="Y52" i="4"/>
  <c r="Z52" i="4"/>
  <c r="AA52" i="4"/>
  <c r="AB52" i="4"/>
  <c r="AC52" i="4"/>
  <c r="AD52" i="4"/>
  <c r="AF52" i="4"/>
  <c r="AG52" i="4"/>
  <c r="AH52" i="4"/>
  <c r="AI52" i="4"/>
  <c r="AJ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BJ52" i="4"/>
  <c r="BK52" i="4"/>
  <c r="AK52" i="4"/>
  <c r="AL52" i="4"/>
  <c r="AM52" i="4"/>
  <c r="BL52" i="4"/>
  <c r="BM52" i="4"/>
  <c r="J52" i="4"/>
  <c r="I52" i="4"/>
  <c r="J54" i="4"/>
  <c r="J49" i="6" s="1"/>
  <c r="K54" i="4"/>
  <c r="K49" i="6" s="1"/>
  <c r="L54" i="4"/>
  <c r="L49" i="6" s="1"/>
  <c r="M54" i="4"/>
  <c r="M49" i="6" s="1"/>
  <c r="N54" i="4"/>
  <c r="N49" i="6" s="1"/>
  <c r="O54" i="4"/>
  <c r="O49" i="6" s="1"/>
  <c r="P54" i="4"/>
  <c r="P49" i="6" s="1"/>
  <c r="R54" i="4"/>
  <c r="R49" i="6" s="1"/>
  <c r="S54" i="4"/>
  <c r="S49" i="6" s="1"/>
  <c r="V54" i="4"/>
  <c r="V49" i="6" s="1"/>
  <c r="W54" i="4"/>
  <c r="X54" i="4"/>
  <c r="X49" i="6" s="1"/>
  <c r="AA54" i="4"/>
  <c r="AA49" i="6" s="1"/>
  <c r="AB54" i="4"/>
  <c r="AB49" i="6" s="1"/>
  <c r="AC54" i="4"/>
  <c r="AC49" i="6" s="1"/>
  <c r="AD54" i="4"/>
  <c r="AD49" i="6" s="1"/>
  <c r="AF54" i="4"/>
  <c r="AF49" i="6" s="1"/>
  <c r="AG54" i="4"/>
  <c r="AG49" i="6" s="1"/>
  <c r="AH54" i="4"/>
  <c r="AH49" i="6" s="1"/>
  <c r="AI54" i="4"/>
  <c r="AI49" i="6" s="1"/>
  <c r="AJ54" i="4"/>
  <c r="AN54" i="4"/>
  <c r="AM49" i="6" s="1"/>
  <c r="AO54" i="4"/>
  <c r="AN49" i="6" s="1"/>
  <c r="AP54" i="4"/>
  <c r="AO49" i="6" s="1"/>
  <c r="AQ54" i="4"/>
  <c r="AP49" i="6" s="1"/>
  <c r="AR54" i="4"/>
  <c r="AQ49" i="6" s="1"/>
  <c r="AS54" i="4"/>
  <c r="AR49" i="6" s="1"/>
  <c r="AT54" i="4"/>
  <c r="AS49" i="6" s="1"/>
  <c r="AU54" i="4"/>
  <c r="AT49" i="6" s="1"/>
  <c r="AV54" i="4"/>
  <c r="AU49" i="6" s="1"/>
  <c r="AW54" i="4"/>
  <c r="AV49" i="6" s="1"/>
  <c r="AX54" i="4"/>
  <c r="AW49" i="6" s="1"/>
  <c r="AY54" i="4"/>
  <c r="AX49" i="6" s="1"/>
  <c r="AZ54" i="4"/>
  <c r="AY49" i="6" s="1"/>
  <c r="BA54" i="4"/>
  <c r="BB54" i="4"/>
  <c r="BA49" i="6" s="1"/>
  <c r="BC54" i="4"/>
  <c r="BD54" i="4"/>
  <c r="BE54" i="4"/>
  <c r="BF54" i="4"/>
  <c r="BG54" i="4"/>
  <c r="BH54" i="4"/>
  <c r="BC49" i="6" s="1"/>
  <c r="BI54" i="4"/>
  <c r="BD49" i="6" s="1"/>
  <c r="BJ54" i="4"/>
  <c r="BE49" i="6" s="1"/>
  <c r="BK54" i="4"/>
  <c r="BF49" i="6" s="1"/>
  <c r="AK54" i="4"/>
  <c r="AL54" i="4"/>
  <c r="AK49" i="6" s="1"/>
  <c r="AM54" i="4"/>
  <c r="AL49" i="6" s="1"/>
  <c r="BL54" i="4"/>
  <c r="BG49" i="6" s="1"/>
  <c r="BM54" i="4"/>
  <c r="BH49" i="6" s="1"/>
  <c r="BN54" i="4"/>
  <c r="BI49" i="6" s="1"/>
  <c r="I54" i="4"/>
  <c r="I49" i="6" s="1"/>
  <c r="C2" i="6"/>
  <c r="W49" i="6"/>
  <c r="AZ49" i="6"/>
  <c r="BB49" i="6"/>
  <c r="AJ49" i="6"/>
  <c r="D49" i="4" l="1"/>
  <c r="BS50" i="4"/>
  <c r="BR16" i="4"/>
  <c r="BS16" i="4" s="1"/>
  <c r="D25" i="4"/>
  <c r="D18" i="4"/>
  <c r="BR43" i="4"/>
  <c r="D51" i="4"/>
  <c r="D22" i="4"/>
  <c r="D41" i="4"/>
  <c r="BR39" i="4"/>
  <c r="BS39" i="4" s="1"/>
  <c r="BS36" i="4"/>
  <c r="D32" i="4"/>
  <c r="D17" i="4"/>
  <c r="D36" i="4"/>
  <c r="D28" i="4"/>
  <c r="BR44" i="4"/>
  <c r="BS44" i="4" s="1"/>
  <c r="BS7" i="4"/>
  <c r="D14" i="4"/>
  <c r="D33" i="4"/>
  <c r="D24" i="4"/>
  <c r="BR42" i="4"/>
  <c r="BS42" i="4" s="1"/>
  <c r="D48" i="4"/>
  <c r="D27" i="4"/>
  <c r="BS38" i="4"/>
  <c r="BS26" i="4"/>
  <c r="BS41" i="4"/>
  <c r="BR13" i="4"/>
  <c r="BS13" i="4" s="1"/>
  <c r="D50" i="4"/>
  <c r="D46" i="4"/>
  <c r="BR34" i="4"/>
  <c r="BS34" i="4" s="1"/>
  <c r="D10" i="4"/>
  <c r="BS37" i="4"/>
  <c r="D47" i="4"/>
  <c r="D45" i="4"/>
  <c r="BS14" i="4"/>
  <c r="D23" i="4"/>
  <c r="BS6" i="4"/>
  <c r="D31" i="4"/>
  <c r="BS45" i="4"/>
  <c r="BS21" i="4"/>
  <c r="D29" i="4"/>
  <c r="D7" i="4"/>
  <c r="BS43" i="4"/>
  <c r="BS18" i="4"/>
  <c r="BS46" i="4"/>
  <c r="D21" i="4"/>
  <c r="BS33" i="4"/>
  <c r="D26" i="4"/>
  <c r="BS25" i="4"/>
  <c r="BS32" i="4"/>
  <c r="BR20" i="4"/>
  <c r="BS20" i="4" s="1"/>
  <c r="D20" i="4"/>
  <c r="BS51" i="4"/>
  <c r="BS23" i="4"/>
  <c r="BR12" i="4"/>
  <c r="BS12" i="4" s="1"/>
  <c r="D12" i="4"/>
  <c r="D19" i="4"/>
  <c r="BR19" i="4"/>
  <c r="BS19" i="4" s="1"/>
  <c r="BS27" i="4"/>
  <c r="D30" i="4"/>
  <c r="BR35" i="4"/>
  <c r="BS35" i="4" s="1"/>
  <c r="D35" i="4"/>
  <c r="BS24" i="4"/>
  <c r="D8" i="4"/>
  <c r="BR8" i="4"/>
  <c r="BS8" i="4" s="1"/>
  <c r="BS29" i="4"/>
  <c r="BR11" i="4"/>
  <c r="BS11" i="4" s="1"/>
  <c r="BR40" i="4"/>
  <c r="BS40" i="4" s="1"/>
  <c r="BS28" i="4"/>
  <c r="BS49" i="4"/>
  <c r="D6" i="4"/>
  <c r="BR9" i="4"/>
  <c r="BS9" i="4" s="1"/>
  <c r="BQ52" i="4"/>
  <c r="D52" i="4" s="1"/>
  <c r="BS10" i="4"/>
  <c r="D15" i="4"/>
  <c r="BR15" i="4"/>
  <c r="BS15" i="4" s="1"/>
  <c r="BS22" i="4"/>
  <c r="BS30" i="4"/>
  <c r="BS17" i="4"/>
  <c r="BS31" i="4"/>
  <c r="BS47" i="4"/>
  <c r="BS48" i="4"/>
  <c r="BT40" i="4" l="1"/>
  <c r="BT19" i="4"/>
  <c r="BT45" i="4"/>
  <c r="BT34" i="4"/>
  <c r="BT12" i="4"/>
  <c r="BT35" i="4"/>
  <c r="BT47" i="4"/>
  <c r="BT7" i="4"/>
  <c r="BT24" i="4"/>
  <c r="BT14" i="4"/>
  <c r="BT46" i="4"/>
  <c r="BT25" i="4"/>
  <c r="BT17" i="4"/>
  <c r="BT41" i="4"/>
  <c r="BT37" i="4"/>
  <c r="BT31" i="4"/>
  <c r="BT16" i="4"/>
  <c r="BT39" i="4"/>
  <c r="BT13" i="4"/>
  <c r="BT51" i="4"/>
  <c r="BT9" i="4"/>
  <c r="BT18" i="4"/>
  <c r="BT43" i="4"/>
  <c r="BT49" i="4"/>
  <c r="BT23" i="4"/>
  <c r="BT33" i="4"/>
  <c r="BT11" i="4"/>
  <c r="BT50" i="4"/>
  <c r="BT28" i="4"/>
  <c r="BT10" i="4"/>
  <c r="BT21" i="4"/>
  <c r="BT6" i="4"/>
  <c r="BT22" i="4"/>
  <c r="BT29" i="4"/>
  <c r="BT27" i="4"/>
  <c r="BT38" i="4"/>
  <c r="BT30" i="4"/>
  <c r="BT20" i="4"/>
  <c r="BT15" i="4"/>
  <c r="BT42" i="4"/>
  <c r="BT44" i="4"/>
  <c r="BT48" i="4"/>
  <c r="BT8" i="4"/>
  <c r="BT36" i="4"/>
  <c r="BT32" i="4"/>
  <c r="BT26" i="4"/>
  <c r="BU7" i="4" l="1"/>
  <c r="BU16" i="4"/>
  <c r="BU19" i="4"/>
  <c r="BU9" i="4"/>
  <c r="BU12" i="4"/>
  <c r="BU11" i="4"/>
  <c r="BU17" i="4"/>
  <c r="BU24" i="4"/>
  <c r="BU20" i="4"/>
  <c r="BU21" i="4"/>
  <c r="BU10" i="4"/>
  <c r="BU14" i="4"/>
  <c r="BU15" i="4"/>
  <c r="BU13" i="4"/>
  <c r="BU27" i="4"/>
  <c r="BU28" i="4"/>
  <c r="BU26" i="4"/>
  <c r="BU29" i="4"/>
  <c r="BU36" i="4"/>
  <c r="BU34" i="4"/>
  <c r="BU8" i="4"/>
  <c r="BU22" i="4"/>
  <c r="BU32" i="4"/>
  <c r="BU23" i="4"/>
  <c r="BU45" i="4"/>
  <c r="BU50" i="4"/>
  <c r="BU41" i="4"/>
  <c r="BU46" i="4"/>
  <c r="BU42" i="4"/>
  <c r="BU47" i="4"/>
  <c r="BU35" i="4"/>
  <c r="BU25" i="4"/>
  <c r="BU33" i="4"/>
  <c r="BU38" i="4"/>
  <c r="BU40" i="4"/>
  <c r="BU44" i="4"/>
  <c r="BU37" i="4"/>
  <c r="BU39" i="4"/>
  <c r="BU48" i="4"/>
  <c r="BU49" i="4"/>
  <c r="BU51" i="4"/>
  <c r="BU43" i="4"/>
  <c r="BU18" i="4"/>
  <c r="BU31" i="4"/>
  <c r="BU30" i="4"/>
  <c r="BU6" i="4"/>
  <c r="E14" i="6" l="1"/>
  <c r="Q14" i="6"/>
  <c r="AC14" i="6"/>
  <c r="AO14" i="6"/>
  <c r="BA14" i="6"/>
  <c r="F14" i="6"/>
  <c r="S14" i="6"/>
  <c r="AF14" i="6"/>
  <c r="AS14" i="6"/>
  <c r="BF14" i="6"/>
  <c r="G14" i="6"/>
  <c r="T14" i="6"/>
  <c r="AG14" i="6"/>
  <c r="AT14" i="6"/>
  <c r="BG14" i="6"/>
  <c r="I14" i="6"/>
  <c r="V14" i="6"/>
  <c r="AI14" i="6"/>
  <c r="AV14" i="6"/>
  <c r="BI14" i="6"/>
  <c r="J14" i="6"/>
  <c r="W14" i="6"/>
  <c r="AJ14" i="6"/>
  <c r="AW14" i="6"/>
  <c r="BJ14" i="6"/>
  <c r="K14" i="6"/>
  <c r="X14" i="6"/>
  <c r="AK14" i="6"/>
  <c r="AX14" i="6"/>
  <c r="L14" i="6"/>
  <c r="Y14" i="6"/>
  <c r="AL14" i="6"/>
  <c r="AY14" i="6"/>
  <c r="B14" i="6"/>
  <c r="M14" i="6"/>
  <c r="Z14" i="6"/>
  <c r="AM14" i="6"/>
  <c r="AZ14" i="6"/>
  <c r="C14" i="6"/>
  <c r="N14" i="6"/>
  <c r="AA14" i="6"/>
  <c r="AN14" i="6"/>
  <c r="BB14" i="6"/>
  <c r="P14" i="6"/>
  <c r="AD14" i="6"/>
  <c r="AQ14" i="6"/>
  <c r="BD14" i="6"/>
  <c r="BC14" i="6"/>
  <c r="D14" i="6"/>
  <c r="BK14" i="6" s="1"/>
  <c r="BE14" i="6"/>
  <c r="H14" i="6"/>
  <c r="BH14" i="6"/>
  <c r="O14" i="6"/>
  <c r="R14" i="6"/>
  <c r="AE14" i="6"/>
  <c r="AP14" i="6"/>
  <c r="AR14" i="6"/>
  <c r="U14" i="6"/>
  <c r="AB14" i="6"/>
  <c r="AH14" i="6"/>
  <c r="AU14" i="6"/>
  <c r="C10" i="6"/>
  <c r="M10" i="6"/>
  <c r="Y10" i="6"/>
  <c r="AK10" i="6"/>
  <c r="AW10" i="6"/>
  <c r="BI10" i="6"/>
  <c r="N10" i="6"/>
  <c r="Z10" i="6"/>
  <c r="AL10" i="6"/>
  <c r="AX10" i="6"/>
  <c r="BJ10" i="6"/>
  <c r="D10" i="6"/>
  <c r="BK10" i="6" s="1"/>
  <c r="P10" i="6"/>
  <c r="AB10" i="6"/>
  <c r="AN10" i="6"/>
  <c r="AZ10" i="6"/>
  <c r="G10" i="6"/>
  <c r="S10" i="6"/>
  <c r="AE10" i="6"/>
  <c r="AQ10" i="6"/>
  <c r="BC10" i="6"/>
  <c r="I10" i="6"/>
  <c r="AA10" i="6"/>
  <c r="AS10" i="6"/>
  <c r="J10" i="6"/>
  <c r="AC10" i="6"/>
  <c r="AT10" i="6"/>
  <c r="L10" i="6"/>
  <c r="AF10" i="6"/>
  <c r="AV10" i="6"/>
  <c r="O10" i="6"/>
  <c r="AG10" i="6"/>
  <c r="AY10" i="6"/>
  <c r="Q10" i="6"/>
  <c r="AH10" i="6"/>
  <c r="BA10" i="6"/>
  <c r="B10" i="6"/>
  <c r="R10" i="6"/>
  <c r="AI10" i="6"/>
  <c r="BB10" i="6"/>
  <c r="T10" i="6"/>
  <c r="AJ10" i="6"/>
  <c r="BD10" i="6"/>
  <c r="U10" i="6"/>
  <c r="AM10" i="6"/>
  <c r="BE10" i="6"/>
  <c r="F10" i="6"/>
  <c r="W10" i="6"/>
  <c r="AP10" i="6"/>
  <c r="BG10" i="6"/>
  <c r="AO10" i="6"/>
  <c r="AR10" i="6"/>
  <c r="AU10" i="6"/>
  <c r="BF10" i="6"/>
  <c r="BH10" i="6"/>
  <c r="K10" i="6"/>
  <c r="X10" i="6"/>
  <c r="AD10" i="6"/>
  <c r="E10" i="6"/>
  <c r="H10" i="6"/>
  <c r="V10" i="6"/>
  <c r="I21" i="6"/>
  <c r="U21" i="6"/>
  <c r="AG21" i="6"/>
  <c r="AS21" i="6"/>
  <c r="BE21" i="6"/>
  <c r="J21" i="6"/>
  <c r="V21" i="6"/>
  <c r="AH21" i="6"/>
  <c r="AT21" i="6"/>
  <c r="BF21" i="6"/>
  <c r="B21" i="6"/>
  <c r="L21" i="6"/>
  <c r="X21" i="6"/>
  <c r="AJ21" i="6"/>
  <c r="AV21" i="6"/>
  <c r="BH21" i="6"/>
  <c r="N21" i="6"/>
  <c r="Z21" i="6"/>
  <c r="AL21" i="6"/>
  <c r="AX21" i="6"/>
  <c r="BJ21" i="6"/>
  <c r="D21" i="6"/>
  <c r="BK21" i="6" s="1"/>
  <c r="P21" i="6"/>
  <c r="AB21" i="6"/>
  <c r="AN21" i="6"/>
  <c r="AZ21" i="6"/>
  <c r="E21" i="6"/>
  <c r="Q21" i="6"/>
  <c r="K21" i="6"/>
  <c r="AF21" i="6"/>
  <c r="BB21" i="6"/>
  <c r="M21" i="6"/>
  <c r="AI21" i="6"/>
  <c r="BC21" i="6"/>
  <c r="O21" i="6"/>
  <c r="AK21" i="6"/>
  <c r="BD21" i="6"/>
  <c r="Y21" i="6"/>
  <c r="AR21" i="6"/>
  <c r="F21" i="6"/>
  <c r="AC21" i="6"/>
  <c r="AW21" i="6"/>
  <c r="R21" i="6"/>
  <c r="AY21" i="6"/>
  <c r="S21" i="6"/>
  <c r="BA21" i="6"/>
  <c r="T21" i="6"/>
  <c r="BG21" i="6"/>
  <c r="W21" i="6"/>
  <c r="BI21" i="6"/>
  <c r="AA21" i="6"/>
  <c r="AD21" i="6"/>
  <c r="C21" i="6"/>
  <c r="AM21" i="6"/>
  <c r="AO21" i="6"/>
  <c r="G21" i="6"/>
  <c r="AE21" i="6"/>
  <c r="AP21" i="6"/>
  <c r="AU21" i="6"/>
  <c r="AQ21" i="6"/>
  <c r="H21" i="6"/>
  <c r="C20" i="6"/>
  <c r="N20" i="6"/>
  <c r="Z20" i="6"/>
  <c r="AL20" i="6"/>
  <c r="AX20" i="6"/>
  <c r="J20" i="6"/>
  <c r="W20" i="6"/>
  <c r="AJ20" i="6"/>
  <c r="AW20" i="6"/>
  <c r="BJ20" i="6"/>
  <c r="K20" i="6"/>
  <c r="X20" i="6"/>
  <c r="AK20" i="6"/>
  <c r="AY20" i="6"/>
  <c r="M20" i="6"/>
  <c r="AA20" i="6"/>
  <c r="AN20" i="6"/>
  <c r="BA20" i="6"/>
  <c r="P20" i="6"/>
  <c r="AC20" i="6"/>
  <c r="AP20" i="6"/>
  <c r="BC20" i="6"/>
  <c r="E20" i="6"/>
  <c r="R20" i="6"/>
  <c r="AE20" i="6"/>
  <c r="AR20" i="6"/>
  <c r="BE20" i="6"/>
  <c r="F20" i="6"/>
  <c r="S20" i="6"/>
  <c r="AF20" i="6"/>
  <c r="AS20" i="6"/>
  <c r="BF20" i="6"/>
  <c r="AB20" i="6"/>
  <c r="BB20" i="6"/>
  <c r="D20" i="6"/>
  <c r="BK20" i="6" s="1"/>
  <c r="AD20" i="6"/>
  <c r="BD20" i="6"/>
  <c r="G20" i="6"/>
  <c r="AG20" i="6"/>
  <c r="BG20" i="6"/>
  <c r="H20" i="6"/>
  <c r="AH20" i="6"/>
  <c r="BH20" i="6"/>
  <c r="Q20" i="6"/>
  <c r="AQ20" i="6"/>
  <c r="U20" i="6"/>
  <c r="AU20" i="6"/>
  <c r="AM20" i="6"/>
  <c r="AO20" i="6"/>
  <c r="AT20" i="6"/>
  <c r="B20" i="6"/>
  <c r="AV20" i="6"/>
  <c r="AZ20" i="6"/>
  <c r="I20" i="6"/>
  <c r="BI20" i="6"/>
  <c r="O20" i="6"/>
  <c r="T20" i="6"/>
  <c r="Y20" i="6"/>
  <c r="L20" i="6"/>
  <c r="V20" i="6"/>
  <c r="AI20" i="6"/>
  <c r="M24" i="6"/>
  <c r="D24" i="6"/>
  <c r="BK24" i="6" s="1"/>
  <c r="P24" i="6"/>
  <c r="AB24" i="6"/>
  <c r="AN24" i="6"/>
  <c r="AZ24" i="6"/>
  <c r="L24" i="6"/>
  <c r="Z24" i="6"/>
  <c r="AM24" i="6"/>
  <c r="BA24" i="6"/>
  <c r="N24" i="6"/>
  <c r="AA24" i="6"/>
  <c r="AO24" i="6"/>
  <c r="BB24" i="6"/>
  <c r="O24" i="6"/>
  <c r="AC24" i="6"/>
  <c r="AP24" i="6"/>
  <c r="BC24" i="6"/>
  <c r="I24" i="6"/>
  <c r="W24" i="6"/>
  <c r="AJ24" i="6"/>
  <c r="AW24" i="6"/>
  <c r="BJ24" i="6"/>
  <c r="G24" i="6"/>
  <c r="AD24" i="6"/>
  <c r="AU24" i="6"/>
  <c r="H24" i="6"/>
  <c r="AE24" i="6"/>
  <c r="AV24" i="6"/>
  <c r="J24" i="6"/>
  <c r="AF24" i="6"/>
  <c r="AX24" i="6"/>
  <c r="K24" i="6"/>
  <c r="AG24" i="6"/>
  <c r="AY24" i="6"/>
  <c r="Q24" i="6"/>
  <c r="AH24" i="6"/>
  <c r="BD24" i="6"/>
  <c r="R24" i="6"/>
  <c r="AI24" i="6"/>
  <c r="BE24" i="6"/>
  <c r="T24" i="6"/>
  <c r="AL24" i="6"/>
  <c r="BG24" i="6"/>
  <c r="B24" i="6"/>
  <c r="U24" i="6"/>
  <c r="AQ24" i="6"/>
  <c r="BH24" i="6"/>
  <c r="Y24" i="6"/>
  <c r="AR24" i="6"/>
  <c r="AS24" i="6"/>
  <c r="AT24" i="6"/>
  <c r="BF24" i="6"/>
  <c r="E24" i="6"/>
  <c r="F24" i="6"/>
  <c r="V24" i="6"/>
  <c r="C24" i="6"/>
  <c r="X24" i="6"/>
  <c r="S24" i="6"/>
  <c r="AK24" i="6"/>
  <c r="BI24" i="6"/>
  <c r="G17" i="6"/>
  <c r="S17" i="6"/>
  <c r="AE17" i="6"/>
  <c r="AQ17" i="6"/>
  <c r="BC17" i="6"/>
  <c r="L17" i="6"/>
  <c r="Y17" i="6"/>
  <c r="AL17" i="6"/>
  <c r="AY17" i="6"/>
  <c r="M17" i="6"/>
  <c r="Z17" i="6"/>
  <c r="AM17" i="6"/>
  <c r="AZ17" i="6"/>
  <c r="C17" i="6"/>
  <c r="O17" i="6"/>
  <c r="AB17" i="6"/>
  <c r="AO17" i="6"/>
  <c r="BB17" i="6"/>
  <c r="D17" i="6"/>
  <c r="BK17" i="6" s="1"/>
  <c r="Q17" i="6"/>
  <c r="AD17" i="6"/>
  <c r="AR17" i="6"/>
  <c r="BE17" i="6"/>
  <c r="E17" i="6"/>
  <c r="R17" i="6"/>
  <c r="AF17" i="6"/>
  <c r="AS17" i="6"/>
  <c r="BF17" i="6"/>
  <c r="F17" i="6"/>
  <c r="T17" i="6"/>
  <c r="AG17" i="6"/>
  <c r="AT17" i="6"/>
  <c r="BG17" i="6"/>
  <c r="H17" i="6"/>
  <c r="U17" i="6"/>
  <c r="AH17" i="6"/>
  <c r="AU17" i="6"/>
  <c r="BH17" i="6"/>
  <c r="J17" i="6"/>
  <c r="W17" i="6"/>
  <c r="AJ17" i="6"/>
  <c r="AW17" i="6"/>
  <c r="BJ17" i="6"/>
  <c r="AC17" i="6"/>
  <c r="AI17" i="6"/>
  <c r="AK17" i="6"/>
  <c r="B17" i="6"/>
  <c r="AN17" i="6"/>
  <c r="N17" i="6"/>
  <c r="BA17" i="6"/>
  <c r="V17" i="6"/>
  <c r="BI17" i="6"/>
  <c r="X17" i="6"/>
  <c r="I17" i="6"/>
  <c r="K17" i="6"/>
  <c r="P17" i="6"/>
  <c r="AA17" i="6"/>
  <c r="AV17" i="6"/>
  <c r="AX17" i="6"/>
  <c r="AP17" i="6"/>
  <c r="BD17" i="6"/>
  <c r="I11" i="6"/>
  <c r="U11" i="6"/>
  <c r="AG11" i="6"/>
  <c r="AS11" i="6"/>
  <c r="BE11" i="6"/>
  <c r="J11" i="6"/>
  <c r="V11" i="6"/>
  <c r="AH11" i="6"/>
  <c r="AT11" i="6"/>
  <c r="BF11" i="6"/>
  <c r="L11" i="6"/>
  <c r="X11" i="6"/>
  <c r="AJ11" i="6"/>
  <c r="AV11" i="6"/>
  <c r="BH11" i="6"/>
  <c r="O11" i="6"/>
  <c r="AA11" i="6"/>
  <c r="AM11" i="6"/>
  <c r="AY11" i="6"/>
  <c r="P11" i="6"/>
  <c r="AF11" i="6"/>
  <c r="AZ11" i="6"/>
  <c r="B11" i="6"/>
  <c r="Q11" i="6"/>
  <c r="AI11" i="6"/>
  <c r="BA11" i="6"/>
  <c r="S11" i="6"/>
  <c r="AL11" i="6"/>
  <c r="BC11" i="6"/>
  <c r="D11" i="6"/>
  <c r="BK11" i="6" s="1"/>
  <c r="T11" i="6"/>
  <c r="AN11" i="6"/>
  <c r="BD11" i="6"/>
  <c r="E11" i="6"/>
  <c r="W11" i="6"/>
  <c r="AO11" i="6"/>
  <c r="BG11" i="6"/>
  <c r="F11" i="6"/>
  <c r="Y11" i="6"/>
  <c r="AP11" i="6"/>
  <c r="BI11" i="6"/>
  <c r="G11" i="6"/>
  <c r="Z11" i="6"/>
  <c r="AQ11" i="6"/>
  <c r="BJ11" i="6"/>
  <c r="H11" i="6"/>
  <c r="AB11" i="6"/>
  <c r="AR11" i="6"/>
  <c r="M11" i="6"/>
  <c r="AD11" i="6"/>
  <c r="AW11" i="6"/>
  <c r="AK11" i="6"/>
  <c r="AU11" i="6"/>
  <c r="AX11" i="6"/>
  <c r="BB11" i="6"/>
  <c r="C11" i="6"/>
  <c r="N11" i="6"/>
  <c r="AC11" i="6"/>
  <c r="AE11" i="6"/>
  <c r="K11" i="6"/>
  <c r="R11" i="6"/>
  <c r="F12" i="6"/>
  <c r="R12" i="6"/>
  <c r="AD12" i="6"/>
  <c r="AP12" i="6"/>
  <c r="BB12" i="6"/>
  <c r="G12" i="6"/>
  <c r="S12" i="6"/>
  <c r="AE12" i="6"/>
  <c r="AQ12" i="6"/>
  <c r="BC12" i="6"/>
  <c r="I12" i="6"/>
  <c r="U12" i="6"/>
  <c r="AG12" i="6"/>
  <c r="AS12" i="6"/>
  <c r="BE12" i="6"/>
  <c r="E12" i="6"/>
  <c r="W12" i="6"/>
  <c r="AL12" i="6"/>
  <c r="BA12" i="6"/>
  <c r="H12" i="6"/>
  <c r="X12" i="6"/>
  <c r="AM12" i="6"/>
  <c r="BD12" i="6"/>
  <c r="K12" i="6"/>
  <c r="Z12" i="6"/>
  <c r="AO12" i="6"/>
  <c r="BG12" i="6"/>
  <c r="L12" i="6"/>
  <c r="AA12" i="6"/>
  <c r="AR12" i="6"/>
  <c r="BH12" i="6"/>
  <c r="M12" i="6"/>
  <c r="AB12" i="6"/>
  <c r="AT12" i="6"/>
  <c r="BI12" i="6"/>
  <c r="N12" i="6"/>
  <c r="AC12" i="6"/>
  <c r="AU12" i="6"/>
  <c r="BJ12" i="6"/>
  <c r="O12" i="6"/>
  <c r="AF12" i="6"/>
  <c r="AV12" i="6"/>
  <c r="P12" i="6"/>
  <c r="AH12" i="6"/>
  <c r="AW12" i="6"/>
  <c r="C12" i="6"/>
  <c r="T12" i="6"/>
  <c r="AJ12" i="6"/>
  <c r="AY12" i="6"/>
  <c r="AK12" i="6"/>
  <c r="AN12" i="6"/>
  <c r="AX12" i="6"/>
  <c r="AZ12" i="6"/>
  <c r="BF12" i="6"/>
  <c r="B12" i="6"/>
  <c r="Q12" i="6"/>
  <c r="Y12" i="6"/>
  <c r="AI12" i="6"/>
  <c r="D12" i="6"/>
  <c r="BK12" i="6" s="1"/>
  <c r="J12" i="6"/>
  <c r="V12" i="6"/>
  <c r="L9" i="6"/>
  <c r="X9" i="6"/>
  <c r="AJ9" i="6"/>
  <c r="AV9" i="6"/>
  <c r="BH9" i="6"/>
  <c r="M9" i="6"/>
  <c r="Y9" i="6"/>
  <c r="AK9" i="6"/>
  <c r="AW9" i="6"/>
  <c r="BI9" i="6"/>
  <c r="O9" i="6"/>
  <c r="AA9" i="6"/>
  <c r="AM9" i="6"/>
  <c r="AY9" i="6"/>
  <c r="F9" i="6"/>
  <c r="R9" i="6"/>
  <c r="AD9" i="6"/>
  <c r="AP9" i="6"/>
  <c r="BB9" i="6"/>
  <c r="I9" i="6"/>
  <c r="AB9" i="6"/>
  <c r="AS9" i="6"/>
  <c r="B9" i="6"/>
  <c r="J9" i="6"/>
  <c r="AC9" i="6"/>
  <c r="AT9" i="6"/>
  <c r="N9" i="6"/>
  <c r="AF9" i="6"/>
  <c r="AX9" i="6"/>
  <c r="P9" i="6"/>
  <c r="AG9" i="6"/>
  <c r="AZ9" i="6"/>
  <c r="Q9" i="6"/>
  <c r="AH9" i="6"/>
  <c r="BA9" i="6"/>
  <c r="S9" i="6"/>
  <c r="AI9" i="6"/>
  <c r="BC9" i="6"/>
  <c r="T9" i="6"/>
  <c r="AL9" i="6"/>
  <c r="BD9" i="6"/>
  <c r="D9" i="6"/>
  <c r="BK9" i="6" s="1"/>
  <c r="U9" i="6"/>
  <c r="AN9" i="6"/>
  <c r="BE9" i="6"/>
  <c r="G9" i="6"/>
  <c r="W9" i="6"/>
  <c r="AQ9" i="6"/>
  <c r="BG9" i="6"/>
  <c r="BJ9" i="6"/>
  <c r="E9" i="6"/>
  <c r="H9" i="6"/>
  <c r="K9" i="6"/>
  <c r="V9" i="6"/>
  <c r="C9" i="6"/>
  <c r="AO9" i="6"/>
  <c r="AU9" i="6"/>
  <c r="BF9" i="6"/>
  <c r="Z9" i="6"/>
  <c r="AE9" i="6"/>
  <c r="AR9" i="6"/>
  <c r="G19" i="6"/>
  <c r="S19" i="6"/>
  <c r="AE19" i="6"/>
  <c r="AQ19" i="6"/>
  <c r="BC19" i="6"/>
  <c r="J19" i="6"/>
  <c r="W19" i="6"/>
  <c r="AJ19" i="6"/>
  <c r="AW19" i="6"/>
  <c r="BJ19" i="6"/>
  <c r="K19" i="6"/>
  <c r="X19" i="6"/>
  <c r="AK19" i="6"/>
  <c r="AX19" i="6"/>
  <c r="C19" i="6"/>
  <c r="M19" i="6"/>
  <c r="Z19" i="6"/>
  <c r="AM19" i="6"/>
  <c r="AZ19" i="6"/>
  <c r="O19" i="6"/>
  <c r="AB19" i="6"/>
  <c r="AO19" i="6"/>
  <c r="BB19" i="6"/>
  <c r="P19" i="6"/>
  <c r="AC19" i="6"/>
  <c r="AP19" i="6"/>
  <c r="D19" i="6"/>
  <c r="BK19" i="6" s="1"/>
  <c r="Q19" i="6"/>
  <c r="AD19" i="6"/>
  <c r="AR19" i="6"/>
  <c r="BE19" i="6"/>
  <c r="E19" i="6"/>
  <c r="R19" i="6"/>
  <c r="AF19" i="6"/>
  <c r="AS19" i="6"/>
  <c r="BF19" i="6"/>
  <c r="H19" i="6"/>
  <c r="U19" i="6"/>
  <c r="AH19" i="6"/>
  <c r="AU19" i="6"/>
  <c r="AL19" i="6"/>
  <c r="AN19" i="6"/>
  <c r="F19" i="6"/>
  <c r="AT19" i="6"/>
  <c r="I19" i="6"/>
  <c r="AV19" i="6"/>
  <c r="V19" i="6"/>
  <c r="BG19" i="6"/>
  <c r="AA19" i="6"/>
  <c r="BI19" i="6"/>
  <c r="B19" i="6"/>
  <c r="BD19" i="6"/>
  <c r="BH19" i="6"/>
  <c r="L19" i="6"/>
  <c r="N19" i="6"/>
  <c r="Y19" i="6"/>
  <c r="AG19" i="6"/>
  <c r="T19" i="6"/>
  <c r="AI19" i="6"/>
  <c r="BA19" i="6"/>
  <c r="AY19" i="6"/>
  <c r="C44" i="6"/>
  <c r="O44" i="6"/>
  <c r="AA44" i="6"/>
  <c r="AM44" i="6"/>
  <c r="AY44" i="6"/>
  <c r="E44" i="6"/>
  <c r="Q44" i="6"/>
  <c r="AC44" i="6"/>
  <c r="AO44" i="6"/>
  <c r="BA44" i="6"/>
  <c r="F44" i="6"/>
  <c r="R44" i="6"/>
  <c r="AD44" i="6"/>
  <c r="AP44" i="6"/>
  <c r="BB44" i="6"/>
  <c r="G44" i="6"/>
  <c r="S44" i="6"/>
  <c r="AE44" i="6"/>
  <c r="AQ44" i="6"/>
  <c r="BC44" i="6"/>
  <c r="H44" i="6"/>
  <c r="T44" i="6"/>
  <c r="AF44" i="6"/>
  <c r="AR44" i="6"/>
  <c r="BD44" i="6"/>
  <c r="J44" i="6"/>
  <c r="V44" i="6"/>
  <c r="K44" i="6"/>
  <c r="W44" i="6"/>
  <c r="AI44" i="6"/>
  <c r="AU44" i="6"/>
  <c r="BG44" i="6"/>
  <c r="M44" i="6"/>
  <c r="Y44" i="6"/>
  <c r="X44" i="6"/>
  <c r="AW44" i="6"/>
  <c r="Z44" i="6"/>
  <c r="AX44" i="6"/>
  <c r="AB44" i="6"/>
  <c r="AZ44" i="6"/>
  <c r="AG44" i="6"/>
  <c r="BE44" i="6"/>
  <c r="AH44" i="6"/>
  <c r="BF44" i="6"/>
  <c r="B44" i="6"/>
  <c r="AJ44" i="6"/>
  <c r="BH44" i="6"/>
  <c r="D44" i="6"/>
  <c r="BK44" i="6" s="1"/>
  <c r="AK44" i="6"/>
  <c r="BI44" i="6"/>
  <c r="I44" i="6"/>
  <c r="AL44" i="6"/>
  <c r="BJ44" i="6"/>
  <c r="L44" i="6"/>
  <c r="AN44" i="6"/>
  <c r="P44" i="6"/>
  <c r="AT44" i="6"/>
  <c r="U44" i="6"/>
  <c r="AV44" i="6"/>
  <c r="N44" i="6"/>
  <c r="AS44" i="6"/>
  <c r="I40" i="6"/>
  <c r="U40" i="6"/>
  <c r="AG40" i="6"/>
  <c r="AS40" i="6"/>
  <c r="BE40" i="6"/>
  <c r="L40" i="6"/>
  <c r="X40" i="6"/>
  <c r="AJ40" i="6"/>
  <c r="AV40" i="6"/>
  <c r="BH40" i="6"/>
  <c r="C40" i="6"/>
  <c r="Q40" i="6"/>
  <c r="AE40" i="6"/>
  <c r="AT40" i="6"/>
  <c r="BI40" i="6"/>
  <c r="E40" i="6"/>
  <c r="S40" i="6"/>
  <c r="AH40" i="6"/>
  <c r="AW40" i="6"/>
  <c r="F40" i="6"/>
  <c r="T40" i="6"/>
  <c r="AI40" i="6"/>
  <c r="AX40" i="6"/>
  <c r="G40" i="6"/>
  <c r="V40" i="6"/>
  <c r="AK40" i="6"/>
  <c r="AY40" i="6"/>
  <c r="H40" i="6"/>
  <c r="W40" i="6"/>
  <c r="AL40" i="6"/>
  <c r="AZ40" i="6"/>
  <c r="K40" i="6"/>
  <c r="Z40" i="6"/>
  <c r="AN40" i="6"/>
  <c r="BB40" i="6"/>
  <c r="M40" i="6"/>
  <c r="AA40" i="6"/>
  <c r="AO40" i="6"/>
  <c r="BC40" i="6"/>
  <c r="O40" i="6"/>
  <c r="AC40" i="6"/>
  <c r="AQ40" i="6"/>
  <c r="BF40" i="6"/>
  <c r="R40" i="6"/>
  <c r="BJ40" i="6"/>
  <c r="Y40" i="6"/>
  <c r="AB40" i="6"/>
  <c r="AD40" i="6"/>
  <c r="AF40" i="6"/>
  <c r="AM40" i="6"/>
  <c r="AP40" i="6"/>
  <c r="B40" i="6"/>
  <c r="AR40" i="6"/>
  <c r="D40" i="6"/>
  <c r="BK40" i="6" s="1"/>
  <c r="AU40" i="6"/>
  <c r="N40" i="6"/>
  <c r="BD40" i="6"/>
  <c r="P40" i="6"/>
  <c r="BG40" i="6"/>
  <c r="BA40" i="6"/>
  <c r="J40" i="6"/>
  <c r="BG6" i="6"/>
  <c r="AU6" i="6"/>
  <c r="AI6" i="6"/>
  <c r="W6" i="6"/>
  <c r="H6" i="6"/>
  <c r="BD6" i="6"/>
  <c r="AR6" i="6"/>
  <c r="AF6" i="6"/>
  <c r="T6" i="6"/>
  <c r="K6" i="6"/>
  <c r="BI6" i="6"/>
  <c r="AT6" i="6"/>
  <c r="AE6" i="6"/>
  <c r="Q6" i="6"/>
  <c r="C6" i="6"/>
  <c r="BH6" i="6"/>
  <c r="AD6" i="6"/>
  <c r="B6" i="6"/>
  <c r="AS6" i="6"/>
  <c r="P6" i="6"/>
  <c r="BF6" i="6"/>
  <c r="AQ6" i="6"/>
  <c r="AC6" i="6"/>
  <c r="O6" i="6"/>
  <c r="AM6" i="6"/>
  <c r="BE6" i="6"/>
  <c r="AP6" i="6"/>
  <c r="AB6" i="6"/>
  <c r="N6" i="6"/>
  <c r="BC6" i="6"/>
  <c r="AO6" i="6"/>
  <c r="AA6" i="6"/>
  <c r="M6" i="6"/>
  <c r="BB6" i="6"/>
  <c r="AN6" i="6"/>
  <c r="Z6" i="6"/>
  <c r="L6" i="6"/>
  <c r="Y6" i="6"/>
  <c r="BA6" i="6"/>
  <c r="G6" i="6"/>
  <c r="AZ6" i="6"/>
  <c r="AL6" i="6"/>
  <c r="X6" i="6"/>
  <c r="F6" i="6"/>
  <c r="AY6" i="6"/>
  <c r="AK6" i="6"/>
  <c r="V6" i="6"/>
  <c r="J6" i="6"/>
  <c r="AW6" i="6"/>
  <c r="AH6" i="6"/>
  <c r="S6" i="6"/>
  <c r="E6" i="6"/>
  <c r="BJ6" i="6"/>
  <c r="D6" i="6"/>
  <c r="BK6" i="6" s="1"/>
  <c r="AJ6" i="6"/>
  <c r="U6" i="6"/>
  <c r="AX6" i="6"/>
  <c r="AV6" i="6"/>
  <c r="AG6" i="6"/>
  <c r="I6" i="6"/>
  <c r="R6" i="6"/>
  <c r="E22" i="6"/>
  <c r="Q22" i="6"/>
  <c r="AC22" i="6"/>
  <c r="AO22" i="6"/>
  <c r="BA22" i="6"/>
  <c r="F22" i="6"/>
  <c r="R22" i="6"/>
  <c r="AD22" i="6"/>
  <c r="AP22" i="6"/>
  <c r="BB22" i="6"/>
  <c r="H22" i="6"/>
  <c r="T22" i="6"/>
  <c r="AF22" i="6"/>
  <c r="AR22" i="6"/>
  <c r="BD22" i="6"/>
  <c r="J22" i="6"/>
  <c r="V22" i="6"/>
  <c r="AH22" i="6"/>
  <c r="AT22" i="6"/>
  <c r="BF22" i="6"/>
  <c r="L22" i="6"/>
  <c r="X22" i="6"/>
  <c r="AJ22" i="6"/>
  <c r="AV22" i="6"/>
  <c r="BH22" i="6"/>
  <c r="I22" i="6"/>
  <c r="AB22" i="6"/>
  <c r="AX22" i="6"/>
  <c r="K22" i="6"/>
  <c r="AE22" i="6"/>
  <c r="AY22" i="6"/>
  <c r="M22" i="6"/>
  <c r="AG22" i="6"/>
  <c r="AZ22" i="6"/>
  <c r="B22" i="6"/>
  <c r="U22" i="6"/>
  <c r="AN22" i="6"/>
  <c r="Y22" i="6"/>
  <c r="AS22" i="6"/>
  <c r="P22" i="6"/>
  <c r="BC22" i="6"/>
  <c r="S22" i="6"/>
  <c r="BE22" i="6"/>
  <c r="W22" i="6"/>
  <c r="BG22" i="6"/>
  <c r="Z22" i="6"/>
  <c r="BI22" i="6"/>
  <c r="AA22" i="6"/>
  <c r="BJ22" i="6"/>
  <c r="AI22" i="6"/>
  <c r="AL22" i="6"/>
  <c r="D22" i="6"/>
  <c r="BK22" i="6" s="1"/>
  <c r="AM22" i="6"/>
  <c r="C22" i="6"/>
  <c r="G22" i="6"/>
  <c r="N22" i="6"/>
  <c r="O22" i="6"/>
  <c r="AK22" i="6"/>
  <c r="AU22" i="6"/>
  <c r="AW22" i="6"/>
  <c r="AQ22" i="6"/>
  <c r="B33" i="6"/>
  <c r="L33" i="6"/>
  <c r="X33" i="6"/>
  <c r="AJ33" i="6"/>
  <c r="AV33" i="6"/>
  <c r="BH33" i="6"/>
  <c r="N33" i="6"/>
  <c r="Z33" i="6"/>
  <c r="AL33" i="6"/>
  <c r="AX33" i="6"/>
  <c r="BJ33" i="6"/>
  <c r="P33" i="6"/>
  <c r="AD33" i="6"/>
  <c r="AR33" i="6"/>
  <c r="BF33" i="6"/>
  <c r="Q33" i="6"/>
  <c r="AE33" i="6"/>
  <c r="AS33" i="6"/>
  <c r="BG33" i="6"/>
  <c r="D33" i="6"/>
  <c r="BK33" i="6" s="1"/>
  <c r="R33" i="6"/>
  <c r="AF33" i="6"/>
  <c r="AT33" i="6"/>
  <c r="BI33" i="6"/>
  <c r="E33" i="6"/>
  <c r="S33" i="6"/>
  <c r="AG33" i="6"/>
  <c r="AU33" i="6"/>
  <c r="F33" i="6"/>
  <c r="T33" i="6"/>
  <c r="AH33" i="6"/>
  <c r="AW33" i="6"/>
  <c r="G33" i="6"/>
  <c r="U33" i="6"/>
  <c r="AI33" i="6"/>
  <c r="AY33" i="6"/>
  <c r="H33" i="6"/>
  <c r="AK33" i="6"/>
  <c r="J33" i="6"/>
  <c r="AN33" i="6"/>
  <c r="K33" i="6"/>
  <c r="AO33" i="6"/>
  <c r="M33" i="6"/>
  <c r="AP33" i="6"/>
  <c r="O33" i="6"/>
  <c r="AQ33" i="6"/>
  <c r="W33" i="6"/>
  <c r="BA33" i="6"/>
  <c r="Y33" i="6"/>
  <c r="BB33" i="6"/>
  <c r="AB33" i="6"/>
  <c r="BD33" i="6"/>
  <c r="AZ33" i="6"/>
  <c r="BC33" i="6"/>
  <c r="BE33" i="6"/>
  <c r="C33" i="6"/>
  <c r="I33" i="6"/>
  <c r="V33" i="6"/>
  <c r="AC33" i="6"/>
  <c r="AM33" i="6"/>
  <c r="AA33" i="6"/>
  <c r="L8" i="6"/>
  <c r="X8" i="6"/>
  <c r="AJ8" i="6"/>
  <c r="AV8" i="6"/>
  <c r="BH8" i="6"/>
  <c r="B8" i="6"/>
  <c r="M8" i="6"/>
  <c r="Y8" i="6"/>
  <c r="AK8" i="6"/>
  <c r="AW8" i="6"/>
  <c r="BI8" i="6"/>
  <c r="O8" i="6"/>
  <c r="AA8" i="6"/>
  <c r="AM8" i="6"/>
  <c r="AY8" i="6"/>
  <c r="F8" i="6"/>
  <c r="R8" i="6"/>
  <c r="AD8" i="6"/>
  <c r="AP8" i="6"/>
  <c r="BB8" i="6"/>
  <c r="N8" i="6"/>
  <c r="AF8" i="6"/>
  <c r="AX8" i="6"/>
  <c r="P8" i="6"/>
  <c r="AG8" i="6"/>
  <c r="AZ8" i="6"/>
  <c r="C8" i="6"/>
  <c r="S8" i="6"/>
  <c r="AI8" i="6"/>
  <c r="BC8" i="6"/>
  <c r="T8" i="6"/>
  <c r="AL8" i="6"/>
  <c r="BD8" i="6"/>
  <c r="D8" i="6"/>
  <c r="BK8" i="6" s="1"/>
  <c r="U8" i="6"/>
  <c r="AN8" i="6"/>
  <c r="BE8" i="6"/>
  <c r="E8" i="6"/>
  <c r="V8" i="6"/>
  <c r="AO8" i="6"/>
  <c r="BF8" i="6"/>
  <c r="G8" i="6"/>
  <c r="W8" i="6"/>
  <c r="AQ8" i="6"/>
  <c r="BG8" i="6"/>
  <c r="H8" i="6"/>
  <c r="Z8" i="6"/>
  <c r="AR8" i="6"/>
  <c r="BJ8" i="6"/>
  <c r="J8" i="6"/>
  <c r="AC8" i="6"/>
  <c r="AT8" i="6"/>
  <c r="AB8" i="6"/>
  <c r="AE8" i="6"/>
  <c r="AH8" i="6"/>
  <c r="AS8" i="6"/>
  <c r="AU8" i="6"/>
  <c r="BA8" i="6"/>
  <c r="K8" i="6"/>
  <c r="Q8" i="6"/>
  <c r="I8" i="6"/>
  <c r="L25" i="6"/>
  <c r="X25" i="6"/>
  <c r="AJ25" i="6"/>
  <c r="AV25" i="6"/>
  <c r="BH25" i="6"/>
  <c r="B25" i="6"/>
  <c r="N25" i="6"/>
  <c r="AA25" i="6"/>
  <c r="AN25" i="6"/>
  <c r="BA25" i="6"/>
  <c r="C25" i="6"/>
  <c r="O25" i="6"/>
  <c r="AB25" i="6"/>
  <c r="AO25" i="6"/>
  <c r="BB25" i="6"/>
  <c r="P25" i="6"/>
  <c r="AC25" i="6"/>
  <c r="AP25" i="6"/>
  <c r="BC25" i="6"/>
  <c r="J25" i="6"/>
  <c r="W25" i="6"/>
  <c r="AK25" i="6"/>
  <c r="AX25" i="6"/>
  <c r="T25" i="6"/>
  <c r="AM25" i="6"/>
  <c r="BG25" i="6"/>
  <c r="D25" i="6"/>
  <c r="BK25" i="6" s="1"/>
  <c r="U25" i="6"/>
  <c r="AQ25" i="6"/>
  <c r="BI25" i="6"/>
  <c r="E25" i="6"/>
  <c r="V25" i="6"/>
  <c r="AR25" i="6"/>
  <c r="BJ25" i="6"/>
  <c r="F25" i="6"/>
  <c r="Y25" i="6"/>
  <c r="AS25" i="6"/>
  <c r="G25" i="6"/>
  <c r="Z25" i="6"/>
  <c r="AT25" i="6"/>
  <c r="H25" i="6"/>
  <c r="AD25" i="6"/>
  <c r="AU25" i="6"/>
  <c r="K25" i="6"/>
  <c r="AF25" i="6"/>
  <c r="M25" i="6"/>
  <c r="AG25" i="6"/>
  <c r="AZ25" i="6"/>
  <c r="R25" i="6"/>
  <c r="AE25" i="6"/>
  <c r="AH25" i="6"/>
  <c r="AI25" i="6"/>
  <c r="AL25" i="6"/>
  <c r="AY25" i="6"/>
  <c r="BD25" i="6"/>
  <c r="I25" i="6"/>
  <c r="BF25" i="6"/>
  <c r="Q25" i="6"/>
  <c r="S25" i="6"/>
  <c r="AW25" i="6"/>
  <c r="BE25" i="6"/>
  <c r="O18" i="6"/>
  <c r="AA18" i="6"/>
  <c r="AM18" i="6"/>
  <c r="AY18" i="6"/>
  <c r="L18" i="6"/>
  <c r="Y18" i="6"/>
  <c r="AL18" i="6"/>
  <c r="AZ18" i="6"/>
  <c r="B18" i="6"/>
  <c r="M18" i="6"/>
  <c r="Z18" i="6"/>
  <c r="AN18" i="6"/>
  <c r="BA18" i="6"/>
  <c r="P18" i="6"/>
  <c r="AC18" i="6"/>
  <c r="AP18" i="6"/>
  <c r="BC18" i="6"/>
  <c r="E18" i="6"/>
  <c r="R18" i="6"/>
  <c r="AE18" i="6"/>
  <c r="AR18" i="6"/>
  <c r="BE18" i="6"/>
  <c r="F18" i="6"/>
  <c r="S18" i="6"/>
  <c r="AF18" i="6"/>
  <c r="AS18" i="6"/>
  <c r="BF18" i="6"/>
  <c r="G18" i="6"/>
  <c r="T18" i="6"/>
  <c r="AG18" i="6"/>
  <c r="AT18" i="6"/>
  <c r="BG18" i="6"/>
  <c r="H18" i="6"/>
  <c r="U18" i="6"/>
  <c r="AH18" i="6"/>
  <c r="AU18" i="6"/>
  <c r="BH18" i="6"/>
  <c r="J18" i="6"/>
  <c r="W18" i="6"/>
  <c r="AJ18" i="6"/>
  <c r="AW18" i="6"/>
  <c r="BJ18" i="6"/>
  <c r="C18" i="6"/>
  <c r="AK18" i="6"/>
  <c r="AO18" i="6"/>
  <c r="D18" i="6"/>
  <c r="BK18" i="6" s="1"/>
  <c r="AQ18" i="6"/>
  <c r="I18" i="6"/>
  <c r="AV18" i="6"/>
  <c r="V18" i="6"/>
  <c r="BI18" i="6"/>
  <c r="AB18" i="6"/>
  <c r="K18" i="6"/>
  <c r="N18" i="6"/>
  <c r="Q18" i="6"/>
  <c r="X18" i="6"/>
  <c r="AD18" i="6"/>
  <c r="AX18" i="6"/>
  <c r="BB18" i="6"/>
  <c r="BD18" i="6"/>
  <c r="AI18" i="6"/>
  <c r="H36" i="6"/>
  <c r="T36" i="6"/>
  <c r="AF36" i="6"/>
  <c r="AR36" i="6"/>
  <c r="BD36" i="6"/>
  <c r="I36" i="6"/>
  <c r="U36" i="6"/>
  <c r="AG36" i="6"/>
  <c r="AS36" i="6"/>
  <c r="BE36" i="6"/>
  <c r="J36" i="6"/>
  <c r="V36" i="6"/>
  <c r="AH36" i="6"/>
  <c r="AT36" i="6"/>
  <c r="BF36" i="6"/>
  <c r="K36" i="6"/>
  <c r="W36" i="6"/>
  <c r="AI36" i="6"/>
  <c r="AU36" i="6"/>
  <c r="BG36" i="6"/>
  <c r="B36" i="6"/>
  <c r="L36" i="6"/>
  <c r="X36" i="6"/>
  <c r="AJ36" i="6"/>
  <c r="AV36" i="6"/>
  <c r="BH36" i="6"/>
  <c r="C36" i="6"/>
  <c r="M36" i="6"/>
  <c r="Y36" i="6"/>
  <c r="AK36" i="6"/>
  <c r="AW36" i="6"/>
  <c r="BI36" i="6"/>
  <c r="R36" i="6"/>
  <c r="AP36" i="6"/>
  <c r="Z36" i="6"/>
  <c r="AX36" i="6"/>
  <c r="AA36" i="6"/>
  <c r="AY36" i="6"/>
  <c r="D36" i="6"/>
  <c r="BK36" i="6" s="1"/>
  <c r="AB36" i="6"/>
  <c r="AZ36" i="6"/>
  <c r="E36" i="6"/>
  <c r="AC36" i="6"/>
  <c r="BA36" i="6"/>
  <c r="G36" i="6"/>
  <c r="AE36" i="6"/>
  <c r="BC36" i="6"/>
  <c r="N36" i="6"/>
  <c r="AL36" i="6"/>
  <c r="BJ36" i="6"/>
  <c r="P36" i="6"/>
  <c r="AN36" i="6"/>
  <c r="F36" i="6"/>
  <c r="O36" i="6"/>
  <c r="Q36" i="6"/>
  <c r="S36" i="6"/>
  <c r="AD36" i="6"/>
  <c r="AM36" i="6"/>
  <c r="AQ36" i="6"/>
  <c r="BB36" i="6"/>
  <c r="AO36" i="6"/>
  <c r="I47" i="6"/>
  <c r="U47" i="6"/>
  <c r="AG47" i="6"/>
  <c r="AS47" i="6"/>
  <c r="BE47" i="6"/>
  <c r="K47" i="6"/>
  <c r="W47" i="6"/>
  <c r="AI47" i="6"/>
  <c r="AU47" i="6"/>
  <c r="BG47" i="6"/>
  <c r="L47" i="6"/>
  <c r="X47" i="6"/>
  <c r="AJ47" i="6"/>
  <c r="AV47" i="6"/>
  <c r="BH47" i="6"/>
  <c r="M47" i="6"/>
  <c r="Y47" i="6"/>
  <c r="AK47" i="6"/>
  <c r="AW47" i="6"/>
  <c r="BI47" i="6"/>
  <c r="B47" i="6"/>
  <c r="N47" i="6"/>
  <c r="Z47" i="6"/>
  <c r="AL47" i="6"/>
  <c r="AX47" i="6"/>
  <c r="BJ47" i="6"/>
  <c r="E47" i="6"/>
  <c r="Q47" i="6"/>
  <c r="AC47" i="6"/>
  <c r="AO47" i="6"/>
  <c r="BA47" i="6"/>
  <c r="G47" i="6"/>
  <c r="AE47" i="6"/>
  <c r="BC47" i="6"/>
  <c r="BD47" i="6"/>
  <c r="H47" i="6"/>
  <c r="AF47" i="6"/>
  <c r="J47" i="6"/>
  <c r="AH47" i="6"/>
  <c r="BF47" i="6"/>
  <c r="O47" i="6"/>
  <c r="AM47" i="6"/>
  <c r="P47" i="6"/>
  <c r="AN47" i="6"/>
  <c r="R47" i="6"/>
  <c r="AP47" i="6"/>
  <c r="S47" i="6"/>
  <c r="AQ47" i="6"/>
  <c r="T47" i="6"/>
  <c r="AR47" i="6"/>
  <c r="V47" i="6"/>
  <c r="AT47" i="6"/>
  <c r="D47" i="6"/>
  <c r="BK47" i="6" s="1"/>
  <c r="AB47" i="6"/>
  <c r="AZ47" i="6"/>
  <c r="F47" i="6"/>
  <c r="AD47" i="6"/>
  <c r="BB47" i="6"/>
  <c r="AY47" i="6"/>
  <c r="AA47" i="6"/>
  <c r="C47" i="6"/>
  <c r="H26" i="6"/>
  <c r="T26" i="6"/>
  <c r="AF26" i="6"/>
  <c r="AR26" i="6"/>
  <c r="BD26" i="6"/>
  <c r="C26" i="6"/>
  <c r="O26" i="6"/>
  <c r="AB26" i="6"/>
  <c r="AO26" i="6"/>
  <c r="BB26" i="6"/>
  <c r="D26" i="6"/>
  <c r="BK26" i="6" s="1"/>
  <c r="Q26" i="6"/>
  <c r="AD26" i="6"/>
  <c r="AQ26" i="6"/>
  <c r="BE26" i="6"/>
  <c r="L26" i="6"/>
  <c r="Y26" i="6"/>
  <c r="AL26" i="6"/>
  <c r="AY26" i="6"/>
  <c r="M26" i="6"/>
  <c r="AE26" i="6"/>
  <c r="AV26" i="6"/>
  <c r="N26" i="6"/>
  <c r="AG26" i="6"/>
  <c r="AW26" i="6"/>
  <c r="P26" i="6"/>
  <c r="AH26" i="6"/>
  <c r="AX26" i="6"/>
  <c r="R26" i="6"/>
  <c r="AI26" i="6"/>
  <c r="AZ26" i="6"/>
  <c r="B26" i="6"/>
  <c r="S26" i="6"/>
  <c r="AJ26" i="6"/>
  <c r="BA26" i="6"/>
  <c r="U26" i="6"/>
  <c r="AK26" i="6"/>
  <c r="BC26" i="6"/>
  <c r="G26" i="6"/>
  <c r="X26" i="6"/>
  <c r="AP26" i="6"/>
  <c r="BH26" i="6"/>
  <c r="E26" i="6"/>
  <c r="AS26" i="6"/>
  <c r="I26" i="6"/>
  <c r="AU26" i="6"/>
  <c r="J26" i="6"/>
  <c r="BF26" i="6"/>
  <c r="K26" i="6"/>
  <c r="BG26" i="6"/>
  <c r="V26" i="6"/>
  <c r="BI26" i="6"/>
  <c r="Z26" i="6"/>
  <c r="AA26" i="6"/>
  <c r="AM26" i="6"/>
  <c r="BJ26" i="6"/>
  <c r="F26" i="6"/>
  <c r="AC26" i="6"/>
  <c r="W26" i="6"/>
  <c r="AN26" i="6"/>
  <c r="AT26" i="6"/>
  <c r="K46" i="6"/>
  <c r="W46" i="6"/>
  <c r="AI46" i="6"/>
  <c r="AU46" i="6"/>
  <c r="BG46" i="6"/>
  <c r="M46" i="6"/>
  <c r="Y46" i="6"/>
  <c r="AK46" i="6"/>
  <c r="AW46" i="6"/>
  <c r="BI46" i="6"/>
  <c r="B46" i="6"/>
  <c r="N46" i="6"/>
  <c r="Z46" i="6"/>
  <c r="AL46" i="6"/>
  <c r="AX46" i="6"/>
  <c r="BJ46" i="6"/>
  <c r="C46" i="6"/>
  <c r="O46" i="6"/>
  <c r="AA46" i="6"/>
  <c r="AM46" i="6"/>
  <c r="AY46" i="6"/>
  <c r="D46" i="6"/>
  <c r="BK46" i="6" s="1"/>
  <c r="P46" i="6"/>
  <c r="AB46" i="6"/>
  <c r="AN46" i="6"/>
  <c r="AZ46" i="6"/>
  <c r="G46" i="6"/>
  <c r="S46" i="6"/>
  <c r="AE46" i="6"/>
  <c r="AQ46" i="6"/>
  <c r="BC46" i="6"/>
  <c r="U46" i="6"/>
  <c r="AS46" i="6"/>
  <c r="V46" i="6"/>
  <c r="AT46" i="6"/>
  <c r="X46" i="6"/>
  <c r="AV46" i="6"/>
  <c r="E46" i="6"/>
  <c r="AC46" i="6"/>
  <c r="BA46" i="6"/>
  <c r="F46" i="6"/>
  <c r="AD46" i="6"/>
  <c r="BB46" i="6"/>
  <c r="H46" i="6"/>
  <c r="AF46" i="6"/>
  <c r="BD46" i="6"/>
  <c r="I46" i="6"/>
  <c r="AG46" i="6"/>
  <c r="BE46" i="6"/>
  <c r="J46" i="6"/>
  <c r="AH46" i="6"/>
  <c r="BF46" i="6"/>
  <c r="L46" i="6"/>
  <c r="AJ46" i="6"/>
  <c r="BH46" i="6"/>
  <c r="R46" i="6"/>
  <c r="AP46" i="6"/>
  <c r="T46" i="6"/>
  <c r="AR46" i="6"/>
  <c r="AO46" i="6"/>
  <c r="Q46" i="6"/>
  <c r="K41" i="6"/>
  <c r="W41" i="6"/>
  <c r="AI41" i="6"/>
  <c r="AU41" i="6"/>
  <c r="BG41" i="6"/>
  <c r="M41" i="6"/>
  <c r="Y41" i="6"/>
  <c r="AK41" i="6"/>
  <c r="AW41" i="6"/>
  <c r="BI41" i="6"/>
  <c r="B41" i="6"/>
  <c r="N41" i="6"/>
  <c r="Z41" i="6"/>
  <c r="AL41" i="6"/>
  <c r="AX41" i="6"/>
  <c r="BJ41" i="6"/>
  <c r="C41" i="6"/>
  <c r="O41" i="6"/>
  <c r="AA41" i="6"/>
  <c r="AM41" i="6"/>
  <c r="AY41" i="6"/>
  <c r="D41" i="6"/>
  <c r="BK41" i="6" s="1"/>
  <c r="P41" i="6"/>
  <c r="AB41" i="6"/>
  <c r="AN41" i="6"/>
  <c r="AZ41" i="6"/>
  <c r="F41" i="6"/>
  <c r="R41" i="6"/>
  <c r="AD41" i="6"/>
  <c r="AP41" i="6"/>
  <c r="BB41" i="6"/>
  <c r="G41" i="6"/>
  <c r="S41" i="6"/>
  <c r="AE41" i="6"/>
  <c r="AQ41" i="6"/>
  <c r="BC41" i="6"/>
  <c r="I41" i="6"/>
  <c r="U41" i="6"/>
  <c r="AG41" i="6"/>
  <c r="AS41" i="6"/>
  <c r="BE41" i="6"/>
  <c r="AJ41" i="6"/>
  <c r="E41" i="6"/>
  <c r="AO41" i="6"/>
  <c r="H41" i="6"/>
  <c r="AR41" i="6"/>
  <c r="T41" i="6"/>
  <c r="J41" i="6"/>
  <c r="AT41" i="6"/>
  <c r="L41" i="6"/>
  <c r="AV41" i="6"/>
  <c r="Q41" i="6"/>
  <c r="BA41" i="6"/>
  <c r="BD41" i="6"/>
  <c r="V41" i="6"/>
  <c r="BF41" i="6"/>
  <c r="X41" i="6"/>
  <c r="BH41" i="6"/>
  <c r="AF41" i="6"/>
  <c r="AH41" i="6"/>
  <c r="AC41" i="6"/>
  <c r="K16" i="6"/>
  <c r="W16" i="6"/>
  <c r="AI16" i="6"/>
  <c r="AU16" i="6"/>
  <c r="BG16" i="6"/>
  <c r="J16" i="6"/>
  <c r="X16" i="6"/>
  <c r="AK16" i="6"/>
  <c r="AX16" i="6"/>
  <c r="L16" i="6"/>
  <c r="Y16" i="6"/>
  <c r="AL16" i="6"/>
  <c r="AY16" i="6"/>
  <c r="B16" i="6"/>
  <c r="N16" i="6"/>
  <c r="AA16" i="6"/>
  <c r="AN16" i="6"/>
  <c r="BA16" i="6"/>
  <c r="P16" i="6"/>
  <c r="AC16" i="6"/>
  <c r="AP16" i="6"/>
  <c r="BC16" i="6"/>
  <c r="D16" i="6"/>
  <c r="BK16" i="6" s="1"/>
  <c r="Q16" i="6"/>
  <c r="AD16" i="6"/>
  <c r="AQ16" i="6"/>
  <c r="BD16" i="6"/>
  <c r="E16" i="6"/>
  <c r="R16" i="6"/>
  <c r="AE16" i="6"/>
  <c r="AR16" i="6"/>
  <c r="BE16" i="6"/>
  <c r="F16" i="6"/>
  <c r="S16" i="6"/>
  <c r="AF16" i="6"/>
  <c r="AS16" i="6"/>
  <c r="BF16" i="6"/>
  <c r="H16" i="6"/>
  <c r="U16" i="6"/>
  <c r="AH16" i="6"/>
  <c r="AV16" i="6"/>
  <c r="BI16" i="6"/>
  <c r="T16" i="6"/>
  <c r="BH16" i="6"/>
  <c r="V16" i="6"/>
  <c r="BJ16" i="6"/>
  <c r="Z16" i="6"/>
  <c r="AB16" i="6"/>
  <c r="AG16" i="6"/>
  <c r="AO16" i="6"/>
  <c r="I16" i="6"/>
  <c r="AW16" i="6"/>
  <c r="M16" i="6"/>
  <c r="AZ16" i="6"/>
  <c r="C16" i="6"/>
  <c r="O16" i="6"/>
  <c r="AJ16" i="6"/>
  <c r="AT16" i="6"/>
  <c r="G16" i="6"/>
  <c r="AM16" i="6"/>
  <c r="BB16" i="6"/>
  <c r="C23" i="6"/>
  <c r="O23" i="6"/>
  <c r="AA23" i="6"/>
  <c r="AM23" i="6"/>
  <c r="AY23" i="6"/>
  <c r="D23" i="6"/>
  <c r="BK23" i="6" s="1"/>
  <c r="P23" i="6"/>
  <c r="AB23" i="6"/>
  <c r="F23" i="6"/>
  <c r="R23" i="6"/>
  <c r="AD23" i="6"/>
  <c r="AP23" i="6"/>
  <c r="BB23" i="6"/>
  <c r="H23" i="6"/>
  <c r="T23" i="6"/>
  <c r="J23" i="6"/>
  <c r="V23" i="6"/>
  <c r="AH23" i="6"/>
  <c r="AT23" i="6"/>
  <c r="I23" i="6"/>
  <c r="AC23" i="6"/>
  <c r="AS23" i="6"/>
  <c r="BH23" i="6"/>
  <c r="K23" i="6"/>
  <c r="AE23" i="6"/>
  <c r="AU23" i="6"/>
  <c r="BI23" i="6"/>
  <c r="L23" i="6"/>
  <c r="AF23" i="6"/>
  <c r="AV23" i="6"/>
  <c r="BJ23" i="6"/>
  <c r="B23" i="6"/>
  <c r="X23" i="6"/>
  <c r="AO23" i="6"/>
  <c r="BE23" i="6"/>
  <c r="U23" i="6"/>
  <c r="AW23" i="6"/>
  <c r="W23" i="6"/>
  <c r="AX23" i="6"/>
  <c r="Y23" i="6"/>
  <c r="AZ23" i="6"/>
  <c r="Z23" i="6"/>
  <c r="BA23" i="6"/>
  <c r="AG23" i="6"/>
  <c r="BC23" i="6"/>
  <c r="AI23" i="6"/>
  <c r="BD23" i="6"/>
  <c r="G23" i="6"/>
  <c r="AK23" i="6"/>
  <c r="BG23" i="6"/>
  <c r="M23" i="6"/>
  <c r="AL23" i="6"/>
  <c r="S23" i="6"/>
  <c r="AN23" i="6"/>
  <c r="AQ23" i="6"/>
  <c r="AR23" i="6"/>
  <c r="BF23" i="6"/>
  <c r="N23" i="6"/>
  <c r="E23" i="6"/>
  <c r="Q23" i="6"/>
  <c r="AJ23" i="6"/>
  <c r="E32" i="6"/>
  <c r="Q32" i="6"/>
  <c r="AC32" i="6"/>
  <c r="AO32" i="6"/>
  <c r="BA32" i="6"/>
  <c r="G32" i="6"/>
  <c r="S32" i="6"/>
  <c r="AE32" i="6"/>
  <c r="AQ32" i="6"/>
  <c r="BC32" i="6"/>
  <c r="J32" i="6"/>
  <c r="X32" i="6"/>
  <c r="AL32" i="6"/>
  <c r="AZ32" i="6"/>
  <c r="K32" i="6"/>
  <c r="Y32" i="6"/>
  <c r="AM32" i="6"/>
  <c r="BB32" i="6"/>
  <c r="L32" i="6"/>
  <c r="Z32" i="6"/>
  <c r="AN32" i="6"/>
  <c r="BD32" i="6"/>
  <c r="M32" i="6"/>
  <c r="AA32" i="6"/>
  <c r="AP32" i="6"/>
  <c r="BE32" i="6"/>
  <c r="N32" i="6"/>
  <c r="AB32" i="6"/>
  <c r="AR32" i="6"/>
  <c r="BF32" i="6"/>
  <c r="B32" i="6"/>
  <c r="O32" i="6"/>
  <c r="AD32" i="6"/>
  <c r="AS32" i="6"/>
  <c r="BG32" i="6"/>
  <c r="T32" i="6"/>
  <c r="AV32" i="6"/>
  <c r="V32" i="6"/>
  <c r="AX32" i="6"/>
  <c r="W32" i="6"/>
  <c r="AY32" i="6"/>
  <c r="C32" i="6"/>
  <c r="AF32" i="6"/>
  <c r="BH32" i="6"/>
  <c r="AG32" i="6"/>
  <c r="BI32" i="6"/>
  <c r="F32" i="6"/>
  <c r="AI32" i="6"/>
  <c r="H32" i="6"/>
  <c r="AJ32" i="6"/>
  <c r="P32" i="6"/>
  <c r="AT32" i="6"/>
  <c r="AU32" i="6"/>
  <c r="AW32" i="6"/>
  <c r="BJ32" i="6"/>
  <c r="D32" i="6"/>
  <c r="BK32" i="6" s="1"/>
  <c r="I32" i="6"/>
  <c r="R32" i="6"/>
  <c r="AH32" i="6"/>
  <c r="AK32" i="6"/>
  <c r="U32" i="6"/>
  <c r="D38" i="6"/>
  <c r="BK38" i="6" s="1"/>
  <c r="P38" i="6"/>
  <c r="AB38" i="6"/>
  <c r="AN38" i="6"/>
  <c r="AZ38" i="6"/>
  <c r="E38" i="6"/>
  <c r="Q38" i="6"/>
  <c r="AC38" i="6"/>
  <c r="AO38" i="6"/>
  <c r="BA38" i="6"/>
  <c r="F38" i="6"/>
  <c r="R38" i="6"/>
  <c r="AD38" i="6"/>
  <c r="AP38" i="6"/>
  <c r="BB38" i="6"/>
  <c r="G38" i="6"/>
  <c r="S38" i="6"/>
  <c r="AE38" i="6"/>
  <c r="AQ38" i="6"/>
  <c r="BC38" i="6"/>
  <c r="I38" i="6"/>
  <c r="U38" i="6"/>
  <c r="AG38" i="6"/>
  <c r="AS38" i="6"/>
  <c r="BE38" i="6"/>
  <c r="C38" i="6"/>
  <c r="Y38" i="6"/>
  <c r="AU38" i="6"/>
  <c r="J38" i="6"/>
  <c r="AA38" i="6"/>
  <c r="AW38" i="6"/>
  <c r="K38" i="6"/>
  <c r="AF38" i="6"/>
  <c r="AX38" i="6"/>
  <c r="L38" i="6"/>
  <c r="AH38" i="6"/>
  <c r="AY38" i="6"/>
  <c r="M38" i="6"/>
  <c r="AI38" i="6"/>
  <c r="BD38" i="6"/>
  <c r="O38" i="6"/>
  <c r="AK38" i="6"/>
  <c r="BG38" i="6"/>
  <c r="T38" i="6"/>
  <c r="AL38" i="6"/>
  <c r="BH38" i="6"/>
  <c r="W38" i="6"/>
  <c r="AR38" i="6"/>
  <c r="BJ38" i="6"/>
  <c r="BI38" i="6"/>
  <c r="B38" i="6"/>
  <c r="H38" i="6"/>
  <c r="N38" i="6"/>
  <c r="V38" i="6"/>
  <c r="X38" i="6"/>
  <c r="Z38" i="6"/>
  <c r="AJ38" i="6"/>
  <c r="AM38" i="6"/>
  <c r="AV38" i="6"/>
  <c r="BF38" i="6"/>
  <c r="AT38" i="6"/>
  <c r="L30" i="6"/>
  <c r="X30" i="6"/>
  <c r="AJ30" i="6"/>
  <c r="AV30" i="6"/>
  <c r="BH30" i="6"/>
  <c r="C30" i="6"/>
  <c r="N30" i="6"/>
  <c r="Z30" i="6"/>
  <c r="AL30" i="6"/>
  <c r="AX30" i="6"/>
  <c r="BJ30" i="6"/>
  <c r="G30" i="6"/>
  <c r="U30" i="6"/>
  <c r="AI30" i="6"/>
  <c r="AY30" i="6"/>
  <c r="H30" i="6"/>
  <c r="V30" i="6"/>
  <c r="AK30" i="6"/>
  <c r="AZ30" i="6"/>
  <c r="I30" i="6"/>
  <c r="W30" i="6"/>
  <c r="AM30" i="6"/>
  <c r="BA30" i="6"/>
  <c r="J30" i="6"/>
  <c r="Y30" i="6"/>
  <c r="AN30" i="6"/>
  <c r="BB30" i="6"/>
  <c r="K30" i="6"/>
  <c r="AA30" i="6"/>
  <c r="AO30" i="6"/>
  <c r="BC30" i="6"/>
  <c r="M30" i="6"/>
  <c r="AB30" i="6"/>
  <c r="AP30" i="6"/>
  <c r="BD30" i="6"/>
  <c r="D30" i="6"/>
  <c r="BK30" i="6" s="1"/>
  <c r="AF30" i="6"/>
  <c r="BI30" i="6"/>
  <c r="F30" i="6"/>
  <c r="AH30" i="6"/>
  <c r="O30" i="6"/>
  <c r="AQ30" i="6"/>
  <c r="P30" i="6"/>
  <c r="AR30" i="6"/>
  <c r="Q30" i="6"/>
  <c r="AS30" i="6"/>
  <c r="S30" i="6"/>
  <c r="AU30" i="6"/>
  <c r="T30" i="6"/>
  <c r="AW30" i="6"/>
  <c r="B30" i="6"/>
  <c r="AD30" i="6"/>
  <c r="BF30" i="6"/>
  <c r="AC30" i="6"/>
  <c r="AE30" i="6"/>
  <c r="AG30" i="6"/>
  <c r="AT30" i="6"/>
  <c r="BE30" i="6"/>
  <c r="BG30" i="6"/>
  <c r="E30" i="6"/>
  <c r="R30" i="6"/>
  <c r="H31" i="6"/>
  <c r="T31" i="6"/>
  <c r="AF31" i="6"/>
  <c r="AR31" i="6"/>
  <c r="BD31" i="6"/>
  <c r="J31" i="6"/>
  <c r="V31" i="6"/>
  <c r="AH31" i="6"/>
  <c r="AT31" i="6"/>
  <c r="BF31" i="6"/>
  <c r="B31" i="6"/>
  <c r="O31" i="6"/>
  <c r="AC31" i="6"/>
  <c r="AQ31" i="6"/>
  <c r="BG31" i="6"/>
  <c r="C31" i="6"/>
  <c r="P31" i="6"/>
  <c r="AD31" i="6"/>
  <c r="AS31" i="6"/>
  <c r="BH31" i="6"/>
  <c r="Q31" i="6"/>
  <c r="AE31" i="6"/>
  <c r="AU31" i="6"/>
  <c r="BI31" i="6"/>
  <c r="D31" i="6"/>
  <c r="BK31" i="6" s="1"/>
  <c r="R31" i="6"/>
  <c r="AG31" i="6"/>
  <c r="AV31" i="6"/>
  <c r="BJ31" i="6"/>
  <c r="E31" i="6"/>
  <c r="S31" i="6"/>
  <c r="AI31" i="6"/>
  <c r="AW31" i="6"/>
  <c r="F31" i="6"/>
  <c r="U31" i="6"/>
  <c r="AJ31" i="6"/>
  <c r="AX31" i="6"/>
  <c r="Y31" i="6"/>
  <c r="BA31" i="6"/>
  <c r="AA31" i="6"/>
  <c r="BC31" i="6"/>
  <c r="AB31" i="6"/>
  <c r="BE31" i="6"/>
  <c r="G31" i="6"/>
  <c r="AK31" i="6"/>
  <c r="I31" i="6"/>
  <c r="AL31" i="6"/>
  <c r="L31" i="6"/>
  <c r="AN31" i="6"/>
  <c r="M31" i="6"/>
  <c r="AO31" i="6"/>
  <c r="W31" i="6"/>
  <c r="AY31" i="6"/>
  <c r="Z31" i="6"/>
  <c r="AM31" i="6"/>
  <c r="AP31" i="6"/>
  <c r="AZ31" i="6"/>
  <c r="BB31" i="6"/>
  <c r="K31" i="6"/>
  <c r="N31" i="6"/>
  <c r="X31" i="6"/>
  <c r="J34" i="6"/>
  <c r="V34" i="6"/>
  <c r="AH34" i="6"/>
  <c r="AT34" i="6"/>
  <c r="L34" i="6"/>
  <c r="X34" i="6"/>
  <c r="K34" i="6"/>
  <c r="Z34" i="6"/>
  <c r="AM34" i="6"/>
  <c r="AZ34" i="6"/>
  <c r="M34" i="6"/>
  <c r="AA34" i="6"/>
  <c r="AN34" i="6"/>
  <c r="BA34" i="6"/>
  <c r="N34" i="6"/>
  <c r="AB34" i="6"/>
  <c r="AO34" i="6"/>
  <c r="BB34" i="6"/>
  <c r="O34" i="6"/>
  <c r="AC34" i="6"/>
  <c r="AP34" i="6"/>
  <c r="BC34" i="6"/>
  <c r="B34" i="6"/>
  <c r="P34" i="6"/>
  <c r="AD34" i="6"/>
  <c r="AQ34" i="6"/>
  <c r="BD34" i="6"/>
  <c r="C34" i="6"/>
  <c r="Q34" i="6"/>
  <c r="AE34" i="6"/>
  <c r="AR34" i="6"/>
  <c r="BE34" i="6"/>
  <c r="D34" i="6"/>
  <c r="BK34" i="6" s="1"/>
  <c r="AF34" i="6"/>
  <c r="BF34" i="6"/>
  <c r="F34" i="6"/>
  <c r="AI34" i="6"/>
  <c r="BH34" i="6"/>
  <c r="G34" i="6"/>
  <c r="AJ34" i="6"/>
  <c r="BI34" i="6"/>
  <c r="H34" i="6"/>
  <c r="AK34" i="6"/>
  <c r="BJ34" i="6"/>
  <c r="I34" i="6"/>
  <c r="AL34" i="6"/>
  <c r="S34" i="6"/>
  <c r="AU34" i="6"/>
  <c r="T34" i="6"/>
  <c r="AV34" i="6"/>
  <c r="W34" i="6"/>
  <c r="AX34" i="6"/>
  <c r="E34" i="6"/>
  <c r="R34" i="6"/>
  <c r="U34" i="6"/>
  <c r="Y34" i="6"/>
  <c r="AG34" i="6"/>
  <c r="AS34" i="6"/>
  <c r="AY34" i="6"/>
  <c r="BG34" i="6"/>
  <c r="AW34" i="6"/>
  <c r="B35" i="6"/>
  <c r="N35" i="6"/>
  <c r="Z35" i="6"/>
  <c r="AL35" i="6"/>
  <c r="AX35" i="6"/>
  <c r="BJ35" i="6"/>
  <c r="C35" i="6"/>
  <c r="O35" i="6"/>
  <c r="AA35" i="6"/>
  <c r="AM35" i="6"/>
  <c r="AY35" i="6"/>
  <c r="D35" i="6"/>
  <c r="BK35" i="6" s="1"/>
  <c r="P35" i="6"/>
  <c r="AB35" i="6"/>
  <c r="AN35" i="6"/>
  <c r="AZ35" i="6"/>
  <c r="E35" i="6"/>
  <c r="Q35" i="6"/>
  <c r="AC35" i="6"/>
  <c r="AO35" i="6"/>
  <c r="BA35" i="6"/>
  <c r="F35" i="6"/>
  <c r="R35" i="6"/>
  <c r="AD35" i="6"/>
  <c r="AP35" i="6"/>
  <c r="BB35" i="6"/>
  <c r="G35" i="6"/>
  <c r="S35" i="6"/>
  <c r="AE35" i="6"/>
  <c r="AQ35" i="6"/>
  <c r="BC35" i="6"/>
  <c r="T35" i="6"/>
  <c r="AR35" i="6"/>
  <c r="V35" i="6"/>
  <c r="AT35" i="6"/>
  <c r="W35" i="6"/>
  <c r="AU35" i="6"/>
  <c r="X35" i="6"/>
  <c r="AV35" i="6"/>
  <c r="Y35" i="6"/>
  <c r="AW35" i="6"/>
  <c r="I35" i="6"/>
  <c r="AG35" i="6"/>
  <c r="BE35" i="6"/>
  <c r="J35" i="6"/>
  <c r="AH35" i="6"/>
  <c r="BF35" i="6"/>
  <c r="L35" i="6"/>
  <c r="AJ35" i="6"/>
  <c r="BH35" i="6"/>
  <c r="H35" i="6"/>
  <c r="K35" i="6"/>
  <c r="M35" i="6"/>
  <c r="U35" i="6"/>
  <c r="AF35" i="6"/>
  <c r="AI35" i="6"/>
  <c r="AK35" i="6"/>
  <c r="AS35" i="6"/>
  <c r="BD35" i="6"/>
  <c r="BI35" i="6"/>
  <c r="BG35" i="6"/>
  <c r="E43" i="6"/>
  <c r="Q43" i="6"/>
  <c r="AC43" i="6"/>
  <c r="AO43" i="6"/>
  <c r="BA43" i="6"/>
  <c r="G43" i="6"/>
  <c r="S43" i="6"/>
  <c r="AE43" i="6"/>
  <c r="AQ43" i="6"/>
  <c r="BC43" i="6"/>
  <c r="H43" i="6"/>
  <c r="T43" i="6"/>
  <c r="AF43" i="6"/>
  <c r="AR43" i="6"/>
  <c r="BD43" i="6"/>
  <c r="I43" i="6"/>
  <c r="U43" i="6"/>
  <c r="AG43" i="6"/>
  <c r="AS43" i="6"/>
  <c r="BE43" i="6"/>
  <c r="J43" i="6"/>
  <c r="V43" i="6"/>
  <c r="AH43" i="6"/>
  <c r="AT43" i="6"/>
  <c r="BF43" i="6"/>
  <c r="L43" i="6"/>
  <c r="X43" i="6"/>
  <c r="AJ43" i="6"/>
  <c r="AV43" i="6"/>
  <c r="BH43" i="6"/>
  <c r="B43" i="6"/>
  <c r="M43" i="6"/>
  <c r="Y43" i="6"/>
  <c r="AK43" i="6"/>
  <c r="AW43" i="6"/>
  <c r="BI43" i="6"/>
  <c r="O43" i="6"/>
  <c r="AA43" i="6"/>
  <c r="AM43" i="6"/>
  <c r="AY43" i="6"/>
  <c r="N43" i="6"/>
  <c r="AX43" i="6"/>
  <c r="P43" i="6"/>
  <c r="AZ43" i="6"/>
  <c r="R43" i="6"/>
  <c r="BB43" i="6"/>
  <c r="W43" i="6"/>
  <c r="BG43" i="6"/>
  <c r="Z43" i="6"/>
  <c r="BJ43" i="6"/>
  <c r="AB43" i="6"/>
  <c r="AD43" i="6"/>
  <c r="C43" i="6"/>
  <c r="AI43" i="6"/>
  <c r="AL43" i="6"/>
  <c r="F43" i="6"/>
  <c r="AP43" i="6"/>
  <c r="K43" i="6"/>
  <c r="AU43" i="6"/>
  <c r="D43" i="6"/>
  <c r="BK43" i="6" s="1"/>
  <c r="AN43" i="6"/>
  <c r="D29" i="6"/>
  <c r="BK29" i="6" s="1"/>
  <c r="P29" i="6"/>
  <c r="AB29" i="6"/>
  <c r="AN29" i="6"/>
  <c r="AZ29" i="6"/>
  <c r="F29" i="6"/>
  <c r="R29" i="6"/>
  <c r="AD29" i="6"/>
  <c r="AP29" i="6"/>
  <c r="BB29" i="6"/>
  <c r="M29" i="6"/>
  <c r="AA29" i="6"/>
  <c r="AQ29" i="6"/>
  <c r="BE29" i="6"/>
  <c r="N29" i="6"/>
  <c r="AC29" i="6"/>
  <c r="AR29" i="6"/>
  <c r="BF29" i="6"/>
  <c r="B29" i="6"/>
  <c r="O29" i="6"/>
  <c r="AE29" i="6"/>
  <c r="AS29" i="6"/>
  <c r="BG29" i="6"/>
  <c r="C29" i="6"/>
  <c r="Q29" i="6"/>
  <c r="AF29" i="6"/>
  <c r="AT29" i="6"/>
  <c r="BH29" i="6"/>
  <c r="S29" i="6"/>
  <c r="AG29" i="6"/>
  <c r="AU29" i="6"/>
  <c r="BI29" i="6"/>
  <c r="E29" i="6"/>
  <c r="T29" i="6"/>
  <c r="AH29" i="6"/>
  <c r="AV29" i="6"/>
  <c r="BJ29" i="6"/>
  <c r="I29" i="6"/>
  <c r="W29" i="6"/>
  <c r="AK29" i="6"/>
  <c r="AY29" i="6"/>
  <c r="AJ29" i="6"/>
  <c r="H29" i="6"/>
  <c r="AM29" i="6"/>
  <c r="J29" i="6"/>
  <c r="AO29" i="6"/>
  <c r="K29" i="6"/>
  <c r="AW29" i="6"/>
  <c r="L29" i="6"/>
  <c r="AX29" i="6"/>
  <c r="V29" i="6"/>
  <c r="BC29" i="6"/>
  <c r="X29" i="6"/>
  <c r="BD29" i="6"/>
  <c r="Z29" i="6"/>
  <c r="G29" i="6"/>
  <c r="U29" i="6"/>
  <c r="Y29" i="6"/>
  <c r="AI29" i="6"/>
  <c r="AL29" i="6"/>
  <c r="BA29" i="6"/>
  <c r="I42" i="6"/>
  <c r="U42" i="6"/>
  <c r="AG42" i="6"/>
  <c r="AS42" i="6"/>
  <c r="BE42" i="6"/>
  <c r="K42" i="6"/>
  <c r="W42" i="6"/>
  <c r="AI42" i="6"/>
  <c r="AU42" i="6"/>
  <c r="BG42" i="6"/>
  <c r="L42" i="6"/>
  <c r="X42" i="6"/>
  <c r="AJ42" i="6"/>
  <c r="AV42" i="6"/>
  <c r="BH42" i="6"/>
  <c r="M42" i="6"/>
  <c r="Y42" i="6"/>
  <c r="AK42" i="6"/>
  <c r="AW42" i="6"/>
  <c r="BI42" i="6"/>
  <c r="B42" i="6"/>
  <c r="N42" i="6"/>
  <c r="Z42" i="6"/>
  <c r="AL42" i="6"/>
  <c r="AX42" i="6"/>
  <c r="BJ42" i="6"/>
  <c r="D42" i="6"/>
  <c r="BK42" i="6" s="1"/>
  <c r="P42" i="6"/>
  <c r="AB42" i="6"/>
  <c r="AN42" i="6"/>
  <c r="AZ42" i="6"/>
  <c r="E42" i="6"/>
  <c r="Q42" i="6"/>
  <c r="AC42" i="6"/>
  <c r="AO42" i="6"/>
  <c r="BA42" i="6"/>
  <c r="G42" i="6"/>
  <c r="S42" i="6"/>
  <c r="AE42" i="6"/>
  <c r="AQ42" i="6"/>
  <c r="BC42" i="6"/>
  <c r="J42" i="6"/>
  <c r="AT42" i="6"/>
  <c r="O42" i="6"/>
  <c r="AY42" i="6"/>
  <c r="R42" i="6"/>
  <c r="BB42" i="6"/>
  <c r="T42" i="6"/>
  <c r="BD42" i="6"/>
  <c r="V42" i="6"/>
  <c r="BF42" i="6"/>
  <c r="AA42" i="6"/>
  <c r="AD42" i="6"/>
  <c r="AF42" i="6"/>
  <c r="AH42" i="6"/>
  <c r="F42" i="6"/>
  <c r="AP42" i="6"/>
  <c r="H42" i="6"/>
  <c r="AR42" i="6"/>
  <c r="C42" i="6"/>
  <c r="AM42" i="6"/>
  <c r="N28" i="6"/>
  <c r="Z28" i="6"/>
  <c r="F28" i="6"/>
  <c r="S28" i="6"/>
  <c r="AF28" i="6"/>
  <c r="AR28" i="6"/>
  <c r="BD28" i="6"/>
  <c r="H28" i="6"/>
  <c r="U28" i="6"/>
  <c r="AH28" i="6"/>
  <c r="AT28" i="6"/>
  <c r="BF28" i="6"/>
  <c r="R28" i="6"/>
  <c r="AI28" i="6"/>
  <c r="AW28" i="6"/>
  <c r="D28" i="6"/>
  <c r="BK28" i="6" s="1"/>
  <c r="T28" i="6"/>
  <c r="AJ28" i="6"/>
  <c r="AX28" i="6"/>
  <c r="E28" i="6"/>
  <c r="V28" i="6"/>
  <c r="AK28" i="6"/>
  <c r="AY28" i="6"/>
  <c r="G28" i="6"/>
  <c r="W28" i="6"/>
  <c r="AL28" i="6"/>
  <c r="AZ28" i="6"/>
  <c r="I28" i="6"/>
  <c r="X28" i="6"/>
  <c r="AM28" i="6"/>
  <c r="BA28" i="6"/>
  <c r="J28" i="6"/>
  <c r="Y28" i="6"/>
  <c r="AN28" i="6"/>
  <c r="BB28" i="6"/>
  <c r="M28" i="6"/>
  <c r="AC28" i="6"/>
  <c r="AQ28" i="6"/>
  <c r="BG28" i="6"/>
  <c r="C28" i="6"/>
  <c r="AG28" i="6"/>
  <c r="AP28" i="6"/>
  <c r="K28" i="6"/>
  <c r="AS28" i="6"/>
  <c r="L28" i="6"/>
  <c r="AU28" i="6"/>
  <c r="O28" i="6"/>
  <c r="AV28" i="6"/>
  <c r="Q28" i="6"/>
  <c r="BE28" i="6"/>
  <c r="AA28" i="6"/>
  <c r="BH28" i="6"/>
  <c r="AD28" i="6"/>
  <c r="BJ28" i="6"/>
  <c r="B28" i="6"/>
  <c r="P28" i="6"/>
  <c r="AB28" i="6"/>
  <c r="AO28" i="6"/>
  <c r="AE28" i="6"/>
  <c r="BC28" i="6"/>
  <c r="BI28" i="6"/>
  <c r="G48" i="6"/>
  <c r="S48" i="6"/>
  <c r="AE48" i="6"/>
  <c r="AQ48" i="6"/>
  <c r="BC48" i="6"/>
  <c r="I48" i="6"/>
  <c r="U48" i="6"/>
  <c r="J48" i="6"/>
  <c r="V48" i="6"/>
  <c r="AH48" i="6"/>
  <c r="AT48" i="6"/>
  <c r="BF48" i="6"/>
  <c r="K48" i="6"/>
  <c r="W48" i="6"/>
  <c r="L48" i="6"/>
  <c r="C48" i="6"/>
  <c r="O48" i="6"/>
  <c r="AA48" i="6"/>
  <c r="AM48" i="6"/>
  <c r="Q48" i="6"/>
  <c r="AJ48" i="6"/>
  <c r="AY48" i="6"/>
  <c r="R48" i="6"/>
  <c r="AK48" i="6"/>
  <c r="AZ48" i="6"/>
  <c r="T48" i="6"/>
  <c r="AL48" i="6"/>
  <c r="BA48" i="6"/>
  <c r="X48" i="6"/>
  <c r="AN48" i="6"/>
  <c r="BB48" i="6"/>
  <c r="AR48" i="6"/>
  <c r="B48" i="6"/>
  <c r="Y48" i="6"/>
  <c r="AO48" i="6"/>
  <c r="BD48" i="6"/>
  <c r="D48" i="6"/>
  <c r="BK48" i="6" s="1"/>
  <c r="Z48" i="6"/>
  <c r="AP48" i="6"/>
  <c r="BE48" i="6"/>
  <c r="E48" i="6"/>
  <c r="AB48" i="6"/>
  <c r="BG48" i="6"/>
  <c r="F48" i="6"/>
  <c r="AC48" i="6"/>
  <c r="AS48" i="6"/>
  <c r="BH48" i="6"/>
  <c r="H48" i="6"/>
  <c r="AD48" i="6"/>
  <c r="AU48" i="6"/>
  <c r="BI48" i="6"/>
  <c r="N48" i="6"/>
  <c r="AG48" i="6"/>
  <c r="AW48" i="6"/>
  <c r="P48" i="6"/>
  <c r="AI48" i="6"/>
  <c r="AX48" i="6"/>
  <c r="M48" i="6"/>
  <c r="AF48" i="6"/>
  <c r="AV48" i="6"/>
  <c r="BJ48" i="6"/>
  <c r="I27" i="6"/>
  <c r="U27" i="6"/>
  <c r="AG27" i="6"/>
  <c r="AS27" i="6"/>
  <c r="BE27" i="6"/>
  <c r="H27" i="6"/>
  <c r="V27" i="6"/>
  <c r="AI27" i="6"/>
  <c r="AV27" i="6"/>
  <c r="BI27" i="6"/>
  <c r="K27" i="6"/>
  <c r="X27" i="6"/>
  <c r="AK27" i="6"/>
  <c r="AX27" i="6"/>
  <c r="G27" i="6"/>
  <c r="Y27" i="6"/>
  <c r="AN27" i="6"/>
  <c r="BC27" i="6"/>
  <c r="J27" i="6"/>
  <c r="Z27" i="6"/>
  <c r="AO27" i="6"/>
  <c r="BD27" i="6"/>
  <c r="L27" i="6"/>
  <c r="AA27" i="6"/>
  <c r="AP27" i="6"/>
  <c r="BF27" i="6"/>
  <c r="M27" i="6"/>
  <c r="AB27" i="6"/>
  <c r="AQ27" i="6"/>
  <c r="BG27" i="6"/>
  <c r="N27" i="6"/>
  <c r="AC27" i="6"/>
  <c r="AR27" i="6"/>
  <c r="BH27" i="6"/>
  <c r="B27" i="6"/>
  <c r="O27" i="6"/>
  <c r="AD27" i="6"/>
  <c r="AT27" i="6"/>
  <c r="BJ27" i="6"/>
  <c r="R27" i="6"/>
  <c r="AH27" i="6"/>
  <c r="AY27" i="6"/>
  <c r="AJ27" i="6"/>
  <c r="D27" i="6"/>
  <c r="BK27" i="6" s="1"/>
  <c r="AM27" i="6"/>
  <c r="E27" i="6"/>
  <c r="AU27" i="6"/>
  <c r="F27" i="6"/>
  <c r="AW27" i="6"/>
  <c r="P27" i="6"/>
  <c r="AZ27" i="6"/>
  <c r="S27" i="6"/>
  <c r="BB27" i="6"/>
  <c r="T27" i="6"/>
  <c r="AE27" i="6"/>
  <c r="C27" i="6"/>
  <c r="Q27" i="6"/>
  <c r="AF27" i="6"/>
  <c r="W27" i="6"/>
  <c r="AL27" i="6"/>
  <c r="BA27" i="6"/>
  <c r="K39" i="6"/>
  <c r="W39" i="6"/>
  <c r="AI39" i="6"/>
  <c r="AU39" i="6"/>
  <c r="BG39" i="6"/>
  <c r="B39" i="6"/>
  <c r="L39" i="6"/>
  <c r="X39" i="6"/>
  <c r="C39" i="6"/>
  <c r="N39" i="6"/>
  <c r="Z39" i="6"/>
  <c r="AL39" i="6"/>
  <c r="AX39" i="6"/>
  <c r="BJ39" i="6"/>
  <c r="D39" i="6"/>
  <c r="BK39" i="6" s="1"/>
  <c r="P39" i="6"/>
  <c r="AB39" i="6"/>
  <c r="AN39" i="6"/>
  <c r="R39" i="6"/>
  <c r="AH39" i="6"/>
  <c r="AY39" i="6"/>
  <c r="T39" i="6"/>
  <c r="AK39" i="6"/>
  <c r="BA39" i="6"/>
  <c r="E39" i="6"/>
  <c r="U39" i="6"/>
  <c r="AM39" i="6"/>
  <c r="BB39" i="6"/>
  <c r="F39" i="6"/>
  <c r="V39" i="6"/>
  <c r="AO39" i="6"/>
  <c r="BC39" i="6"/>
  <c r="G39" i="6"/>
  <c r="Y39" i="6"/>
  <c r="AP39" i="6"/>
  <c r="BD39" i="6"/>
  <c r="I39" i="6"/>
  <c r="AC39" i="6"/>
  <c r="AR39" i="6"/>
  <c r="BF39" i="6"/>
  <c r="J39" i="6"/>
  <c r="AD39" i="6"/>
  <c r="AS39" i="6"/>
  <c r="BH39" i="6"/>
  <c r="O39" i="6"/>
  <c r="AF39" i="6"/>
  <c r="AV39" i="6"/>
  <c r="AJ39" i="6"/>
  <c r="AQ39" i="6"/>
  <c r="AT39" i="6"/>
  <c r="AW39" i="6"/>
  <c r="AZ39" i="6"/>
  <c r="BI39" i="6"/>
  <c r="H39" i="6"/>
  <c r="BE39" i="6"/>
  <c r="M39" i="6"/>
  <c r="Q39" i="6"/>
  <c r="S39" i="6"/>
  <c r="AE39" i="6"/>
  <c r="AG39" i="6"/>
  <c r="AA39" i="6"/>
  <c r="J13" i="6"/>
  <c r="V13" i="6"/>
  <c r="B13" i="6"/>
  <c r="K13" i="6"/>
  <c r="W13" i="6"/>
  <c r="AI13" i="6"/>
  <c r="AU13" i="6"/>
  <c r="BG13" i="6"/>
  <c r="M13" i="6"/>
  <c r="Y13" i="6"/>
  <c r="Q13" i="6"/>
  <c r="AF13" i="6"/>
  <c r="AS13" i="6"/>
  <c r="BF13" i="6"/>
  <c r="R13" i="6"/>
  <c r="AG13" i="6"/>
  <c r="AT13" i="6"/>
  <c r="BH13" i="6"/>
  <c r="E13" i="6"/>
  <c r="T13" i="6"/>
  <c r="AJ13" i="6"/>
  <c r="AW13" i="6"/>
  <c r="BJ13" i="6"/>
  <c r="F13" i="6"/>
  <c r="U13" i="6"/>
  <c r="AK13" i="6"/>
  <c r="AX13" i="6"/>
  <c r="G13" i="6"/>
  <c r="X13" i="6"/>
  <c r="AL13" i="6"/>
  <c r="AY13" i="6"/>
  <c r="H13" i="6"/>
  <c r="Z13" i="6"/>
  <c r="AM13" i="6"/>
  <c r="AZ13" i="6"/>
  <c r="I13" i="6"/>
  <c r="AA13" i="6"/>
  <c r="AN13" i="6"/>
  <c r="BA13" i="6"/>
  <c r="L13" i="6"/>
  <c r="AB13" i="6"/>
  <c r="AO13" i="6"/>
  <c r="BB13" i="6"/>
  <c r="C13" i="6"/>
  <c r="O13" i="6"/>
  <c r="AD13" i="6"/>
  <c r="AQ13" i="6"/>
  <c r="BD13" i="6"/>
  <c r="S13" i="6"/>
  <c r="AC13" i="6"/>
  <c r="AE13" i="6"/>
  <c r="AH13" i="6"/>
  <c r="AP13" i="6"/>
  <c r="AR13" i="6"/>
  <c r="BE13" i="6"/>
  <c r="N13" i="6"/>
  <c r="P13" i="6"/>
  <c r="AV13" i="6"/>
  <c r="BC13" i="6"/>
  <c r="BI13" i="6"/>
  <c r="D13" i="6"/>
  <c r="BK13" i="6" s="1"/>
  <c r="F37" i="6"/>
  <c r="R37" i="6"/>
  <c r="AD37" i="6"/>
  <c r="AP37" i="6"/>
  <c r="BB37" i="6"/>
  <c r="G37" i="6"/>
  <c r="S37" i="6"/>
  <c r="AE37" i="6"/>
  <c r="AQ37" i="6"/>
  <c r="BC37" i="6"/>
  <c r="H37" i="6"/>
  <c r="T37" i="6"/>
  <c r="AF37" i="6"/>
  <c r="AR37" i="6"/>
  <c r="BD37" i="6"/>
  <c r="I37" i="6"/>
  <c r="U37" i="6"/>
  <c r="AG37" i="6"/>
  <c r="AS37" i="6"/>
  <c r="BE37" i="6"/>
  <c r="K37" i="6"/>
  <c r="W37" i="6"/>
  <c r="AI37" i="6"/>
  <c r="AU37" i="6"/>
  <c r="BG37" i="6"/>
  <c r="D37" i="6"/>
  <c r="BK37" i="6" s="1"/>
  <c r="Z37" i="6"/>
  <c r="AV37" i="6"/>
  <c r="J37" i="6"/>
  <c r="AB37" i="6"/>
  <c r="AX37" i="6"/>
  <c r="L37" i="6"/>
  <c r="AC37" i="6"/>
  <c r="AY37" i="6"/>
  <c r="M37" i="6"/>
  <c r="AH37" i="6"/>
  <c r="AZ37" i="6"/>
  <c r="N37" i="6"/>
  <c r="AJ37" i="6"/>
  <c r="BA37" i="6"/>
  <c r="P37" i="6"/>
  <c r="AL37" i="6"/>
  <c r="BH37" i="6"/>
  <c r="Q37" i="6"/>
  <c r="AM37" i="6"/>
  <c r="BI37" i="6"/>
  <c r="B37" i="6"/>
  <c r="X37" i="6"/>
  <c r="AO37" i="6"/>
  <c r="BJ37" i="6"/>
  <c r="C37" i="6"/>
  <c r="E37" i="6"/>
  <c r="O37" i="6"/>
  <c r="AA37" i="6"/>
  <c r="V37" i="6"/>
  <c r="Y37" i="6"/>
  <c r="AK37" i="6"/>
  <c r="AN37" i="6"/>
  <c r="AW37" i="6"/>
  <c r="BF37" i="6"/>
  <c r="AT37" i="6"/>
  <c r="M45" i="6"/>
  <c r="Y45" i="6"/>
  <c r="AK45" i="6"/>
  <c r="AW45" i="6"/>
  <c r="BI45" i="6"/>
  <c r="C45" i="6"/>
  <c r="O45" i="6"/>
  <c r="AA45" i="6"/>
  <c r="AM45" i="6"/>
  <c r="AY45" i="6"/>
  <c r="D45" i="6"/>
  <c r="BK45" i="6" s="1"/>
  <c r="P45" i="6"/>
  <c r="AB45" i="6"/>
  <c r="AN45" i="6"/>
  <c r="AZ45" i="6"/>
  <c r="E45" i="6"/>
  <c r="Q45" i="6"/>
  <c r="AC45" i="6"/>
  <c r="AO45" i="6"/>
  <c r="BA45" i="6"/>
  <c r="F45" i="6"/>
  <c r="R45" i="6"/>
  <c r="AD45" i="6"/>
  <c r="AP45" i="6"/>
  <c r="BB45" i="6"/>
  <c r="I45" i="6"/>
  <c r="U45" i="6"/>
  <c r="AG45" i="6"/>
  <c r="AS45" i="6"/>
  <c r="BE45" i="6"/>
  <c r="K45" i="6"/>
  <c r="AI45" i="6"/>
  <c r="BG45" i="6"/>
  <c r="L45" i="6"/>
  <c r="AJ45" i="6"/>
  <c r="BH45" i="6"/>
  <c r="N45" i="6"/>
  <c r="AL45" i="6"/>
  <c r="BJ45" i="6"/>
  <c r="S45" i="6"/>
  <c r="AQ45" i="6"/>
  <c r="T45" i="6"/>
  <c r="AR45" i="6"/>
  <c r="V45" i="6"/>
  <c r="AT45" i="6"/>
  <c r="W45" i="6"/>
  <c r="AU45" i="6"/>
  <c r="X45" i="6"/>
  <c r="AV45" i="6"/>
  <c r="B45" i="6"/>
  <c r="Z45" i="6"/>
  <c r="AX45" i="6"/>
  <c r="H45" i="6"/>
  <c r="AF45" i="6"/>
  <c r="BD45" i="6"/>
  <c r="J45" i="6"/>
  <c r="AH45" i="6"/>
  <c r="BF45" i="6"/>
  <c r="BC45" i="6"/>
  <c r="G45" i="6"/>
  <c r="AE45" i="6"/>
  <c r="C15" i="6"/>
  <c r="O15" i="6"/>
  <c r="AA15" i="6"/>
  <c r="AM15" i="6"/>
  <c r="AY15" i="6"/>
  <c r="I15" i="6"/>
  <c r="V15" i="6"/>
  <c r="AI15" i="6"/>
  <c r="AV15" i="6"/>
  <c r="BI15" i="6"/>
  <c r="J15" i="6"/>
  <c r="W15" i="6"/>
  <c r="AJ15" i="6"/>
  <c r="AW15" i="6"/>
  <c r="BJ15" i="6"/>
  <c r="L15" i="6"/>
  <c r="Y15" i="6"/>
  <c r="AL15" i="6"/>
  <c r="AZ15" i="6"/>
  <c r="M15" i="6"/>
  <c r="Z15" i="6"/>
  <c r="AN15" i="6"/>
  <c r="BA15" i="6"/>
  <c r="N15" i="6"/>
  <c r="AB15" i="6"/>
  <c r="AO15" i="6"/>
  <c r="BB15" i="6"/>
  <c r="B15" i="6"/>
  <c r="P15" i="6"/>
  <c r="AC15" i="6"/>
  <c r="AP15" i="6"/>
  <c r="BC15" i="6"/>
  <c r="D15" i="6"/>
  <c r="BK15" i="6" s="1"/>
  <c r="Q15" i="6"/>
  <c r="AD15" i="6"/>
  <c r="AQ15" i="6"/>
  <c r="BD15" i="6"/>
  <c r="E15" i="6"/>
  <c r="R15" i="6"/>
  <c r="AE15" i="6"/>
  <c r="AR15" i="6"/>
  <c r="BE15" i="6"/>
  <c r="G15" i="6"/>
  <c r="T15" i="6"/>
  <c r="AG15" i="6"/>
  <c r="AT15" i="6"/>
  <c r="BG15" i="6"/>
  <c r="AS15" i="6"/>
  <c r="AU15" i="6"/>
  <c r="AX15" i="6"/>
  <c r="F15" i="6"/>
  <c r="BF15" i="6"/>
  <c r="H15" i="6"/>
  <c r="BH15" i="6"/>
  <c r="U15" i="6"/>
  <c r="AF15" i="6"/>
  <c r="AH15" i="6"/>
  <c r="S15" i="6"/>
  <c r="X15" i="6"/>
  <c r="AK15" i="6"/>
  <c r="K15" i="6"/>
  <c r="D7" i="6"/>
  <c r="BK7" i="6" s="1"/>
  <c r="P7" i="6"/>
  <c r="AB7" i="6"/>
  <c r="AN7" i="6"/>
  <c r="AZ7" i="6"/>
  <c r="E7" i="6"/>
  <c r="Q7" i="6"/>
  <c r="AC7" i="6"/>
  <c r="AO7" i="6"/>
  <c r="BA7" i="6"/>
  <c r="G7" i="6"/>
  <c r="S7" i="6"/>
  <c r="AE7" i="6"/>
  <c r="AQ7" i="6"/>
  <c r="BC7" i="6"/>
  <c r="B7" i="6"/>
  <c r="J7" i="6"/>
  <c r="V7" i="6"/>
  <c r="AH7" i="6"/>
  <c r="AT7" i="6"/>
  <c r="BF7" i="6"/>
  <c r="H7" i="6"/>
  <c r="Y7" i="6"/>
  <c r="AR7" i="6"/>
  <c r="BI7" i="6"/>
  <c r="I7" i="6"/>
  <c r="Z7" i="6"/>
  <c r="AS7" i="6"/>
  <c r="BJ7" i="6"/>
  <c r="L7" i="6"/>
  <c r="AD7" i="6"/>
  <c r="AV7" i="6"/>
  <c r="M7" i="6"/>
  <c r="AF7" i="6"/>
  <c r="AW7" i="6"/>
  <c r="N7" i="6"/>
  <c r="AG7" i="6"/>
  <c r="AX7" i="6"/>
  <c r="C7" i="6"/>
  <c r="O7" i="6"/>
  <c r="AI7" i="6"/>
  <c r="AY7" i="6"/>
  <c r="R7" i="6"/>
  <c r="AJ7" i="6"/>
  <c r="BB7" i="6"/>
  <c r="T7" i="6"/>
  <c r="AK7" i="6"/>
  <c r="BD7" i="6"/>
  <c r="W7" i="6"/>
  <c r="AM7" i="6"/>
  <c r="BG7" i="6"/>
  <c r="X7" i="6"/>
  <c r="AA7" i="6"/>
  <c r="AL7" i="6"/>
  <c r="AP7" i="6"/>
  <c r="AU7" i="6"/>
  <c r="BE7" i="6"/>
  <c r="K7" i="6"/>
  <c r="U7" i="6"/>
  <c r="F7" i="6"/>
  <c r="BH7" i="6"/>
  <c r="BK49" i="6" l="1"/>
  <c r="D49" i="6" s="1"/>
  <c r="Z50" i="6"/>
  <c r="AG50" i="6"/>
  <c r="V50" i="6"/>
  <c r="AN50" i="6"/>
  <c r="AC50" i="6"/>
  <c r="BI50" i="6"/>
  <c r="I50" i="6"/>
  <c r="AV50" i="6"/>
  <c r="AK50" i="6"/>
  <c r="BB50" i="6"/>
  <c r="AQ50" i="6"/>
  <c r="K50" i="6"/>
  <c r="J50" i="6"/>
  <c r="AX50" i="6"/>
  <c r="AY50" i="6"/>
  <c r="M50" i="6"/>
  <c r="BF50" i="6"/>
  <c r="T50" i="6"/>
  <c r="AT50" i="6"/>
  <c r="U50" i="6"/>
  <c r="F50" i="6"/>
  <c r="AA50" i="6"/>
  <c r="P50" i="6"/>
  <c r="AF50" i="6"/>
  <c r="AJ50" i="6"/>
  <c r="X50" i="6"/>
  <c r="AO50" i="6"/>
  <c r="AS50" i="6"/>
  <c r="AR50" i="6"/>
  <c r="AL50" i="6"/>
  <c r="BC50" i="6"/>
  <c r="BD50" i="6"/>
  <c r="O50" i="6"/>
  <c r="BJ50" i="6"/>
  <c r="AZ50" i="6"/>
  <c r="N50" i="6"/>
  <c r="AD50" i="6"/>
  <c r="H50" i="6"/>
  <c r="G50" i="6"/>
  <c r="AB50" i="6"/>
  <c r="BH50" i="6"/>
  <c r="W50" i="6"/>
  <c r="S50" i="6"/>
  <c r="BA50" i="6"/>
  <c r="AP50" i="6"/>
  <c r="AI50" i="6"/>
  <c r="AH50" i="6"/>
  <c r="Y50" i="6"/>
  <c r="BE50" i="6"/>
  <c r="Q50" i="6"/>
  <c r="AU50" i="6"/>
  <c r="R50" i="6"/>
  <c r="AW50" i="6"/>
  <c r="L50" i="6"/>
  <c r="AM50" i="6"/>
  <c r="AE50" i="6"/>
  <c r="BG50" i="6"/>
</calcChain>
</file>

<file path=xl/sharedStrings.xml><?xml version="1.0" encoding="utf-8"?>
<sst xmlns="http://schemas.openxmlformats.org/spreadsheetml/2006/main" count="372" uniqueCount="142">
  <si>
    <t>basketbal</t>
  </si>
  <si>
    <t>volejbal</t>
  </si>
  <si>
    <t>Hovorany</t>
  </si>
  <si>
    <t>Milotice</t>
  </si>
  <si>
    <t>Lipov</t>
  </si>
  <si>
    <t>Vnorovy</t>
  </si>
  <si>
    <t>Vracov</t>
  </si>
  <si>
    <t>Bzenec</t>
  </si>
  <si>
    <t>Vlkoš</t>
  </si>
  <si>
    <t>Prušánky</t>
  </si>
  <si>
    <t>Dubňany</t>
  </si>
  <si>
    <t>Rohatec</t>
  </si>
  <si>
    <t>Žarošice</t>
  </si>
  <si>
    <t>Mutěnice</t>
  </si>
  <si>
    <t>Blatnice</t>
  </si>
  <si>
    <t>Ratíškovice</t>
  </si>
  <si>
    <t>H</t>
  </si>
  <si>
    <t>IV</t>
  </si>
  <si>
    <t>I</t>
  </si>
  <si>
    <t>II</t>
  </si>
  <si>
    <t>III</t>
  </si>
  <si>
    <t>D</t>
  </si>
  <si>
    <t>pohár              rozhlasu</t>
  </si>
  <si>
    <t>stolní         tenis</t>
  </si>
  <si>
    <t>přespolní běh</t>
  </si>
  <si>
    <t>plavání</t>
  </si>
  <si>
    <t>pořadí školy</t>
  </si>
  <si>
    <t>celkem bodů</t>
  </si>
  <si>
    <t xml:space="preserve">Přihlášených - soutěžících </t>
  </si>
  <si>
    <t>další místa</t>
  </si>
  <si>
    <t>okres</t>
  </si>
  <si>
    <t>poslední družstvo</t>
  </si>
  <si>
    <t>předposlední družstvo</t>
  </si>
  <si>
    <t>okrsek</t>
  </si>
  <si>
    <t>vítěz okrsku</t>
  </si>
  <si>
    <t>1. nepostupové místo</t>
  </si>
  <si>
    <t>umístění</t>
  </si>
  <si>
    <t>body</t>
  </si>
  <si>
    <t>Body z okrsku a okresu se nesčítají !!!</t>
  </si>
  <si>
    <t xml:space="preserve"> = vítěz okresního kola</t>
  </si>
  <si>
    <t xml:space="preserve">Kyjov, Stavební </t>
  </si>
  <si>
    <t>Kyjov, Havlíčkova</t>
  </si>
  <si>
    <t>Kyjov, Zemědělské</t>
  </si>
  <si>
    <t xml:space="preserve"> 3 body</t>
  </si>
  <si>
    <t xml:space="preserve"> 4 body</t>
  </si>
  <si>
    <t>Corny pohár</t>
  </si>
  <si>
    <t>Strážnice, Gymnázium</t>
  </si>
  <si>
    <t>Hodonín, ISŠ</t>
  </si>
  <si>
    <t>Strážnice MK</t>
  </si>
  <si>
    <t>Kyjov Kom.</t>
  </si>
  <si>
    <t xml:space="preserve">Kyjov Joklíka </t>
  </si>
  <si>
    <t>D. Bojanovice</t>
  </si>
  <si>
    <t>Hodonín Očov</t>
  </si>
  <si>
    <t>Hodonín ČD</t>
  </si>
  <si>
    <t>škola</t>
  </si>
  <si>
    <t>H+D</t>
  </si>
  <si>
    <t>pořadí</t>
  </si>
  <si>
    <t>bodů</t>
  </si>
  <si>
    <t>soutěží</t>
  </si>
  <si>
    <t>florbal</t>
  </si>
  <si>
    <t>Šardice</t>
  </si>
  <si>
    <t>číslo</t>
  </si>
  <si>
    <t>Dambořice</t>
  </si>
  <si>
    <t>Petrov</t>
  </si>
  <si>
    <t>Čejkovice</t>
  </si>
  <si>
    <t>Hrozn. Lhota</t>
  </si>
  <si>
    <t>Mor. Písek</t>
  </si>
  <si>
    <t>Strážnice Šk.</t>
  </si>
  <si>
    <t xml:space="preserve">Kyjov, Nádražní </t>
  </si>
  <si>
    <t>Gy Strážnice</t>
  </si>
  <si>
    <t>Hodonín Van.</t>
  </si>
  <si>
    <t>Veselí církevní</t>
  </si>
  <si>
    <t>Strážnice, SOŠ</t>
  </si>
  <si>
    <t>počet soutěží</t>
  </si>
  <si>
    <t>Veselí nad Mor., OA</t>
  </si>
  <si>
    <t>Veselí Hutník</t>
  </si>
  <si>
    <t>a</t>
  </si>
  <si>
    <t>Velická laťka</t>
  </si>
  <si>
    <t xml:space="preserve">Kyjov, automobilní </t>
  </si>
  <si>
    <t>okres                               po okrscích</t>
  </si>
  <si>
    <t>okres                                                 bez okrsků</t>
  </si>
  <si>
    <t>nohejbal</t>
  </si>
  <si>
    <t>malá
kopaná</t>
  </si>
  <si>
    <t>Mc
Donald</t>
  </si>
  <si>
    <t>vybí-
jená</t>
  </si>
  <si>
    <t>pohár
rozhlasu</t>
  </si>
  <si>
    <t>házená</t>
  </si>
  <si>
    <t xml:space="preserve">Hodonín, Gym a OA </t>
  </si>
  <si>
    <t>stolní tenis</t>
  </si>
  <si>
    <t>Kyjov, Gym a ZdrŠ</t>
  </si>
  <si>
    <t>F</t>
  </si>
  <si>
    <t>Strážovice</t>
  </si>
  <si>
    <t>Kuželov</t>
  </si>
  <si>
    <t xml:space="preserve">Hodonín, SŠPU </t>
  </si>
  <si>
    <t>fotbal</t>
  </si>
  <si>
    <t>bowling</t>
  </si>
  <si>
    <t>malá kopaná</t>
  </si>
  <si>
    <t>Velká nad V.</t>
  </si>
  <si>
    <t>Ježov</t>
  </si>
  <si>
    <t>přehaz.</t>
  </si>
  <si>
    <t>O</t>
  </si>
  <si>
    <t>Bzenec, SŠG</t>
  </si>
  <si>
    <t>bodovací systém</t>
  </si>
  <si>
    <t>škola bez přihlášek do soutěží</t>
  </si>
  <si>
    <t>účast v okresním finále</t>
  </si>
  <si>
    <t>vítěz okresního finále</t>
  </si>
  <si>
    <t>vybíjená</t>
  </si>
  <si>
    <t>basketbal
3x3</t>
  </si>
  <si>
    <t>florbal
malý</t>
  </si>
  <si>
    <t>Gym Kyjov</t>
  </si>
  <si>
    <t>Gym Hodonín</t>
  </si>
  <si>
    <t>Žeravice</t>
  </si>
  <si>
    <t>odznak všestr.</t>
  </si>
  <si>
    <t>druž.</t>
  </si>
  <si>
    <t>Ždánice</t>
  </si>
  <si>
    <t>M</t>
  </si>
  <si>
    <t>Uhřice</t>
  </si>
  <si>
    <t>Čejč</t>
  </si>
  <si>
    <t>Domanín</t>
  </si>
  <si>
    <t>vítěz okresu</t>
  </si>
  <si>
    <t>Svatobořice-M.</t>
  </si>
  <si>
    <t>Lovčice</t>
  </si>
  <si>
    <t>Archlebov</t>
  </si>
  <si>
    <t>Nenkovice</t>
  </si>
  <si>
    <t>basketbal 3x3</t>
  </si>
  <si>
    <t>2025/26</t>
  </si>
  <si>
    <t>x</t>
  </si>
  <si>
    <t>Při rovnosti bodů škol rozhoduje menší počet absolvovaných soutěží</t>
  </si>
  <si>
    <t>2 body, pokud s omluvou neodehraje okresní kolo</t>
  </si>
  <si>
    <t>2 body</t>
  </si>
  <si>
    <t>1 bod</t>
  </si>
  <si>
    <t>15 a více škol = 9 bodů</t>
  </si>
  <si>
    <t>10 - 14 škol = 8 bodů</t>
  </si>
  <si>
    <t>9 a méně škol = 7 bodů</t>
  </si>
  <si>
    <t>o bod méně než předchozí, nejméně 3 body</t>
  </si>
  <si>
    <t>o bod méně než předchozí, nejméně 1 bod</t>
  </si>
  <si>
    <t>4 a méně škol = 6 bodů</t>
  </si>
  <si>
    <t>5 - 9 škol = 7 bodů</t>
  </si>
  <si>
    <t>1 bod, pokud bez omluvy neodehraje okresní kolo</t>
  </si>
  <si>
    <t>herní systém</t>
  </si>
  <si>
    <t>soutěžících škol</t>
  </si>
  <si>
    <t>přihlášených škol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</si>
</sst>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CE"/>
      <charset val="238"/>
    </font>
    <font>
      <sz val="10"/>
      <name val="Arial CE"/>
      <charset val="238"/>
    </font>
    <font>
      <b/>
      <sz val="10"/>
      <name val="Univers Condensed CE"/>
      <family val="2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Arial CE"/>
      <charset val="238"/>
    </font>
    <font>
      <b/>
      <sz val="14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color indexed="9"/>
      <name val="Times New Roman CE"/>
      <family val="1"/>
      <charset val="238"/>
    </font>
    <font>
      <b/>
      <sz val="10"/>
      <name val="Times New Roman"/>
      <family val="1"/>
      <charset val="238"/>
    </font>
    <font>
      <sz val="10.5"/>
      <name val="Arial Narrow"/>
      <family val="2"/>
      <charset val="238"/>
    </font>
    <font>
      <b/>
      <sz val="10.5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CE"/>
      <charset val="238"/>
    </font>
    <font>
      <b/>
      <sz val="10"/>
      <name val="Times New Roman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9" fillId="4" borderId="22" xfId="0" applyFont="1" applyFill="1" applyBorder="1" applyAlignment="1" applyProtection="1">
      <alignment horizontal="center"/>
      <protection hidden="1"/>
    </xf>
    <xf numFmtId="0" fontId="9" fillId="4" borderId="23" xfId="0" applyFont="1" applyFill="1" applyBorder="1" applyAlignment="1" applyProtection="1">
      <alignment horizontal="center"/>
      <protection hidden="1"/>
    </xf>
    <xf numFmtId="0" fontId="9" fillId="4" borderId="24" xfId="0" applyFont="1" applyFill="1" applyBorder="1" applyProtection="1">
      <protection hidden="1"/>
    </xf>
    <xf numFmtId="0" fontId="10" fillId="0" borderId="0" xfId="0" applyFont="1" applyAlignment="1">
      <alignment horizontal="center"/>
    </xf>
    <xf numFmtId="0" fontId="9" fillId="4" borderId="11" xfId="0" applyFont="1" applyFill="1" applyBorder="1" applyAlignment="1" applyProtection="1">
      <alignment horizont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4" borderId="25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 shrinkToFit="1"/>
    </xf>
    <xf numFmtId="0" fontId="9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16" fillId="4" borderId="2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/>
    </xf>
    <xf numFmtId="0" fontId="9" fillId="4" borderId="11" xfId="0" applyFont="1" applyFill="1" applyBorder="1" applyAlignment="1" applyProtection="1">
      <alignment horizontal="center" vertical="center"/>
      <protection hidden="1"/>
    </xf>
    <xf numFmtId="0" fontId="9" fillId="4" borderId="28" xfId="0" applyFont="1" applyFill="1" applyBorder="1" applyAlignment="1" applyProtection="1">
      <alignment horizontal="center" vertical="center"/>
      <protection hidden="1"/>
    </xf>
    <xf numFmtId="0" fontId="9" fillId="4" borderId="29" xfId="0" applyFont="1" applyFill="1" applyBorder="1" applyAlignment="1" applyProtection="1">
      <alignment horizontal="center" vertical="center"/>
      <protection hidden="1"/>
    </xf>
    <xf numFmtId="0" fontId="9" fillId="4" borderId="12" xfId="0" applyFont="1" applyFill="1" applyBorder="1" applyAlignment="1" applyProtection="1">
      <alignment horizontal="center" vertical="center"/>
      <protection hidden="1"/>
    </xf>
    <xf numFmtId="0" fontId="9" fillId="4" borderId="13" xfId="0" applyFont="1" applyFill="1" applyBorder="1" applyAlignment="1" applyProtection="1">
      <alignment horizontal="center" vertical="center"/>
      <protection hidden="1"/>
    </xf>
    <xf numFmtId="0" fontId="9" fillId="4" borderId="30" xfId="0" applyFont="1" applyFill="1" applyBorder="1" applyAlignment="1" applyProtection="1">
      <alignment horizontal="center" vertical="center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7" fillId="3" borderId="15" xfId="0" applyFont="1" applyFill="1" applyBorder="1" applyAlignment="1" applyProtection="1">
      <alignment horizontal="center"/>
      <protection hidden="1"/>
    </xf>
    <xf numFmtId="0" fontId="17" fillId="3" borderId="8" xfId="0" applyFont="1" applyFill="1" applyBorder="1" applyAlignment="1" applyProtection="1">
      <alignment horizontal="center"/>
      <protection hidden="1"/>
    </xf>
    <xf numFmtId="0" fontId="17" fillId="3" borderId="31" xfId="0" applyFont="1" applyFill="1" applyBorder="1" applyAlignment="1" applyProtection="1">
      <alignment horizontal="center"/>
      <protection hidden="1"/>
    </xf>
    <xf numFmtId="0" fontId="17" fillId="3" borderId="32" xfId="0" applyFont="1" applyFill="1" applyBorder="1" applyAlignment="1" applyProtection="1">
      <alignment horizontal="center"/>
      <protection hidden="1"/>
    </xf>
    <xf numFmtId="0" fontId="17" fillId="3" borderId="9" xfId="0" applyFont="1" applyFill="1" applyBorder="1" applyAlignment="1" applyProtection="1">
      <alignment horizontal="center"/>
      <protection hidden="1"/>
    </xf>
    <xf numFmtId="0" fontId="17" fillId="3" borderId="20" xfId="0" applyFont="1" applyFill="1" applyBorder="1" applyAlignment="1" applyProtection="1">
      <alignment horizontal="center"/>
      <protection hidden="1"/>
    </xf>
    <xf numFmtId="0" fontId="17" fillId="4" borderId="4" xfId="0" applyFont="1" applyFill="1" applyBorder="1" applyAlignment="1" applyProtection="1">
      <alignment horizontal="center" shrinkToFit="1"/>
      <protection hidden="1"/>
    </xf>
    <xf numFmtId="0" fontId="17" fillId="4" borderId="5" xfId="0" applyFont="1" applyFill="1" applyBorder="1" applyAlignment="1" applyProtection="1">
      <alignment horizontal="center" shrinkToFit="1"/>
      <protection hidden="1"/>
    </xf>
    <xf numFmtId="0" fontId="17" fillId="4" borderId="3" xfId="0" applyFont="1" applyFill="1" applyBorder="1" applyAlignment="1" applyProtection="1">
      <alignment horizontal="center" shrinkToFit="1"/>
      <protection hidden="1"/>
    </xf>
    <xf numFmtId="0" fontId="17" fillId="4" borderId="6" xfId="0" applyFont="1" applyFill="1" applyBorder="1" applyAlignment="1" applyProtection="1">
      <alignment horizontal="center" shrinkToFit="1"/>
      <protection hidden="1"/>
    </xf>
    <xf numFmtId="0" fontId="17" fillId="4" borderId="33" xfId="0" applyFont="1" applyFill="1" applyBorder="1" applyAlignment="1" applyProtection="1">
      <alignment horizontal="center" shrinkToFit="1"/>
      <protection hidden="1"/>
    </xf>
    <xf numFmtId="0" fontId="17" fillId="4" borderId="34" xfId="0" applyFont="1" applyFill="1" applyBorder="1" applyAlignment="1" applyProtection="1">
      <alignment horizontal="center" shrinkToFit="1"/>
      <protection hidden="1"/>
    </xf>
    <xf numFmtId="0" fontId="17" fillId="4" borderId="27" xfId="0" applyFont="1" applyFill="1" applyBorder="1" applyAlignment="1" applyProtection="1">
      <alignment horizontal="center" shrinkToFit="1"/>
      <protection hidden="1"/>
    </xf>
    <xf numFmtId="0" fontId="17" fillId="0" borderId="0" xfId="0" applyFont="1"/>
    <xf numFmtId="0" fontId="17" fillId="4" borderId="0" xfId="0" applyFont="1" applyFill="1" applyAlignment="1" applyProtection="1">
      <alignment horizontal="center" shrinkToFit="1"/>
      <protection hidden="1"/>
    </xf>
    <xf numFmtId="0" fontId="17" fillId="3" borderId="8" xfId="0" applyFont="1" applyFill="1" applyBorder="1" applyProtection="1">
      <protection hidden="1"/>
    </xf>
    <xf numFmtId="1" fontId="18" fillId="4" borderId="31" xfId="0" applyNumberFormat="1" applyFont="1" applyFill="1" applyBorder="1" applyAlignment="1" applyProtection="1">
      <alignment horizontal="center"/>
      <protection hidden="1"/>
    </xf>
    <xf numFmtId="0" fontId="17" fillId="3" borderId="7" xfId="0" applyFont="1" applyFill="1" applyBorder="1" applyAlignment="1" applyProtection="1">
      <alignment horizontal="center"/>
      <protection hidden="1"/>
    </xf>
    <xf numFmtId="0" fontId="17" fillId="3" borderId="35" xfId="0" applyFont="1" applyFill="1" applyBorder="1" applyAlignment="1" applyProtection="1">
      <alignment horizontal="center"/>
      <protection hidden="1"/>
    </xf>
    <xf numFmtId="0" fontId="17" fillId="3" borderId="36" xfId="0" applyFont="1" applyFill="1" applyBorder="1" applyAlignment="1" applyProtection="1">
      <alignment horizontal="center"/>
      <protection hidden="1"/>
    </xf>
    <xf numFmtId="0" fontId="17" fillId="3" borderId="37" xfId="0" applyFont="1" applyFill="1" applyBorder="1" applyAlignment="1" applyProtection="1">
      <alignment horizontal="center"/>
      <protection hidden="1"/>
    </xf>
    <xf numFmtId="0" fontId="17" fillId="3" borderId="38" xfId="0" applyFont="1" applyFill="1" applyBorder="1" applyAlignment="1" applyProtection="1">
      <alignment horizontal="center"/>
      <protection hidden="1"/>
    </xf>
    <xf numFmtId="0" fontId="17" fillId="3" borderId="21" xfId="0" applyFont="1" applyFill="1" applyBorder="1" applyAlignment="1" applyProtection="1">
      <alignment horizontal="center"/>
      <protection hidden="1"/>
    </xf>
    <xf numFmtId="0" fontId="17" fillId="3" borderId="39" xfId="0" applyFont="1" applyFill="1" applyBorder="1" applyAlignment="1" applyProtection="1">
      <alignment horizontal="center"/>
      <protection hidden="1"/>
    </xf>
    <xf numFmtId="0" fontId="17" fillId="3" borderId="19" xfId="0" applyFont="1" applyFill="1" applyBorder="1" applyAlignment="1" applyProtection="1">
      <alignment horizontal="center"/>
      <protection hidden="1"/>
    </xf>
    <xf numFmtId="0" fontId="17" fillId="3" borderId="15" xfId="0" applyFont="1" applyFill="1" applyBorder="1" applyAlignment="1" applyProtection="1">
      <alignment horizontal="center" vertical="center"/>
      <protection hidden="1"/>
    </xf>
    <xf numFmtId="0" fontId="17" fillId="3" borderId="19" xfId="0" applyFont="1" applyFill="1" applyBorder="1" applyAlignment="1" applyProtection="1">
      <alignment vertical="center" shrinkToFit="1"/>
      <protection hidden="1"/>
    </xf>
    <xf numFmtId="0" fontId="17" fillId="4" borderId="37" xfId="0" applyFont="1" applyFill="1" applyBorder="1" applyAlignment="1" applyProtection="1">
      <alignment horizontal="right" vertical="center"/>
      <protection hidden="1"/>
    </xf>
    <xf numFmtId="1" fontId="17" fillId="4" borderId="20" xfId="0" applyNumberFormat="1" applyFont="1" applyFill="1" applyBorder="1" applyAlignment="1" applyProtection="1">
      <alignment horizontal="center" vertical="center"/>
      <protection hidden="1"/>
    </xf>
    <xf numFmtId="0" fontId="17" fillId="3" borderId="19" xfId="0" applyFont="1" applyFill="1" applyBorder="1" applyAlignment="1" applyProtection="1">
      <alignment horizontal="center" vertical="center"/>
      <protection locked="0" hidden="1"/>
    </xf>
    <xf numFmtId="0" fontId="17" fillId="3" borderId="20" xfId="0" applyFont="1" applyFill="1" applyBorder="1" applyAlignment="1" applyProtection="1">
      <alignment horizontal="center" vertical="center"/>
      <protection locked="0" hidden="1"/>
    </xf>
    <xf numFmtId="0" fontId="17" fillId="3" borderId="40" xfId="0" applyFont="1" applyFill="1" applyBorder="1" applyAlignment="1" applyProtection="1">
      <alignment horizontal="center" vertical="center"/>
      <protection locked="0" hidden="1"/>
    </xf>
    <xf numFmtId="0" fontId="17" fillId="3" borderId="37" xfId="0" applyFont="1" applyFill="1" applyBorder="1" applyAlignment="1" applyProtection="1">
      <alignment horizontal="center" vertical="center"/>
      <protection locked="0" hidden="1"/>
    </xf>
    <xf numFmtId="0" fontId="17" fillId="3" borderId="38" xfId="0" applyFont="1" applyFill="1" applyBorder="1" applyAlignment="1" applyProtection="1">
      <alignment horizontal="center" vertical="center"/>
      <protection locked="0" hidden="1"/>
    </xf>
    <xf numFmtId="0" fontId="17" fillId="3" borderId="15" xfId="0" applyFont="1" applyFill="1" applyBorder="1" applyAlignment="1" applyProtection="1">
      <alignment horizontal="center" vertical="center"/>
      <protection locked="0" hidden="1"/>
    </xf>
    <xf numFmtId="0" fontId="17" fillId="3" borderId="24" xfId="0" applyFont="1" applyFill="1" applyBorder="1" applyAlignment="1" applyProtection="1">
      <alignment horizontal="center" vertical="center"/>
      <protection locked="0" hidden="1"/>
    </xf>
    <xf numFmtId="0" fontId="17" fillId="3" borderId="9" xfId="0" applyFont="1" applyFill="1" applyBorder="1" applyAlignment="1" applyProtection="1">
      <alignment horizontal="center" vertical="center"/>
      <protection locked="0" hidden="1"/>
    </xf>
    <xf numFmtId="0" fontId="17" fillId="3" borderId="41" xfId="0" applyFont="1" applyFill="1" applyBorder="1" applyAlignment="1" applyProtection="1">
      <alignment horizontal="center" vertical="center"/>
      <protection locked="0" hidden="1"/>
    </xf>
    <xf numFmtId="0" fontId="17" fillId="3" borderId="8" xfId="0" applyFont="1" applyFill="1" applyBorder="1" applyAlignment="1" applyProtection="1">
      <alignment horizontal="center" vertical="center"/>
      <protection locked="0" hidden="1"/>
    </xf>
    <xf numFmtId="0" fontId="17" fillId="3" borderId="32" xfId="0" applyFont="1" applyFill="1" applyBorder="1" applyAlignment="1" applyProtection="1">
      <alignment horizontal="center" vertical="center"/>
      <protection locked="0" hidden="1"/>
    </xf>
    <xf numFmtId="0" fontId="17" fillId="3" borderId="31" xfId="0" applyFont="1" applyFill="1" applyBorder="1" applyAlignment="1" applyProtection="1">
      <alignment horizontal="center" vertical="center"/>
      <protection locked="0" hidden="1"/>
    </xf>
    <xf numFmtId="0" fontId="17" fillId="3" borderId="39" xfId="0" applyFont="1" applyFill="1" applyBorder="1" applyAlignment="1" applyProtection="1">
      <alignment horizontal="center" vertical="center"/>
      <protection locked="0" hidden="1"/>
    </xf>
    <xf numFmtId="0" fontId="17" fillId="4" borderId="37" xfId="0" applyFont="1" applyFill="1" applyBorder="1" applyAlignment="1" applyProtection="1">
      <alignment horizontal="center" vertical="center"/>
      <protection hidden="1"/>
    </xf>
    <xf numFmtId="0" fontId="17" fillId="3" borderId="42" xfId="0" applyFont="1" applyFill="1" applyBorder="1" applyAlignment="1" applyProtection="1">
      <alignment horizontal="center" vertical="center"/>
      <protection locked="0" hidden="1"/>
    </xf>
    <xf numFmtId="0" fontId="17" fillId="3" borderId="43" xfId="0" applyFont="1" applyFill="1" applyBorder="1" applyAlignment="1" applyProtection="1">
      <alignment horizontal="center" vertical="center"/>
      <protection locked="0" hidden="1"/>
    </xf>
    <xf numFmtId="0" fontId="17" fillId="3" borderId="44" xfId="0" applyFont="1" applyFill="1" applyBorder="1" applyAlignment="1" applyProtection="1">
      <alignment horizontal="center" vertical="center"/>
      <protection locked="0" hidden="1"/>
    </xf>
    <xf numFmtId="0" fontId="17" fillId="3" borderId="42" xfId="0" applyFont="1" applyFill="1" applyBorder="1" applyAlignment="1" applyProtection="1">
      <alignment horizontal="center" vertical="center"/>
      <protection hidden="1"/>
    </xf>
    <xf numFmtId="0" fontId="17" fillId="3" borderId="8" xfId="0" applyFont="1" applyFill="1" applyBorder="1" applyAlignment="1" applyProtection="1">
      <alignment horizontal="center" vertical="center"/>
      <protection hidden="1"/>
    </xf>
    <xf numFmtId="0" fontId="17" fillId="3" borderId="43" xfId="0" applyFont="1" applyFill="1" applyBorder="1" applyAlignment="1" applyProtection="1">
      <alignment horizontal="center" vertical="center"/>
      <protection hidden="1"/>
    </xf>
    <xf numFmtId="0" fontId="17" fillId="3" borderId="24" xfId="0" applyFont="1" applyFill="1" applyBorder="1" applyAlignment="1" applyProtection="1">
      <alignment horizontal="center" vertical="center"/>
      <protection hidden="1"/>
    </xf>
    <xf numFmtId="0" fontId="17" fillId="3" borderId="31" xfId="0" applyFont="1" applyFill="1" applyBorder="1" applyAlignment="1" applyProtection="1">
      <alignment horizontal="center" vertical="center"/>
      <protection hidden="1"/>
    </xf>
    <xf numFmtId="0" fontId="17" fillId="3" borderId="32" xfId="0" applyFont="1" applyFill="1" applyBorder="1" applyAlignment="1" applyProtection="1">
      <alignment horizontal="center" vertical="center"/>
      <protection hidden="1"/>
    </xf>
    <xf numFmtId="0" fontId="17" fillId="3" borderId="9" xfId="0" applyFont="1" applyFill="1" applyBorder="1" applyAlignment="1" applyProtection="1">
      <alignment horizontal="center" vertical="center"/>
      <protection hidden="1"/>
    </xf>
    <xf numFmtId="0" fontId="17" fillId="3" borderId="44" xfId="0" applyFont="1" applyFill="1" applyBorder="1" applyAlignment="1" applyProtection="1">
      <alignment horizontal="center" vertical="center"/>
      <protection hidden="1"/>
    </xf>
    <xf numFmtId="0" fontId="17" fillId="3" borderId="20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/>
      <protection hidden="1"/>
    </xf>
    <xf numFmtId="0" fontId="17" fillId="3" borderId="45" xfId="0" applyFont="1" applyFill="1" applyBorder="1" applyAlignment="1" applyProtection="1">
      <alignment horizontal="center" vertical="center"/>
      <protection locked="0" hidden="1"/>
    </xf>
    <xf numFmtId="0" fontId="17" fillId="3" borderId="21" xfId="0" applyFont="1" applyFill="1" applyBorder="1" applyAlignment="1" applyProtection="1">
      <alignment horizontal="center" vertical="center"/>
      <protection locked="0" hidden="1"/>
    </xf>
    <xf numFmtId="0" fontId="17" fillId="3" borderId="45" xfId="0" applyFont="1" applyFill="1" applyBorder="1" applyAlignment="1" applyProtection="1">
      <alignment horizontal="center" vertical="center"/>
      <protection hidden="1"/>
    </xf>
    <xf numFmtId="0" fontId="10" fillId="4" borderId="23" xfId="0" applyFont="1" applyFill="1" applyBorder="1" applyAlignment="1">
      <alignment horizontal="center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 applyProtection="1">
      <alignment horizontal="center" wrapText="1"/>
      <protection hidden="1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 vertical="center" textRotation="90" shrinkToFit="1"/>
    </xf>
    <xf numFmtId="0" fontId="3" fillId="4" borderId="26" xfId="0" applyFont="1" applyFill="1" applyBorder="1" applyAlignment="1">
      <alignment horizontal="center" vertical="center" textRotation="90" shrinkToFit="1"/>
    </xf>
    <xf numFmtId="0" fontId="3" fillId="4" borderId="48" xfId="0" applyFont="1" applyFill="1" applyBorder="1" applyAlignment="1">
      <alignment horizontal="center"/>
    </xf>
    <xf numFmtId="0" fontId="9" fillId="4" borderId="44" xfId="0" applyFont="1" applyFill="1" applyBorder="1" applyAlignment="1" applyProtection="1">
      <alignment horizontal="center"/>
      <protection hidden="1"/>
    </xf>
    <xf numFmtId="0" fontId="17" fillId="2" borderId="0" xfId="0" applyFont="1" applyFill="1"/>
    <xf numFmtId="0" fontId="17" fillId="3" borderId="19" xfId="0" applyFont="1" applyFill="1" applyBorder="1" applyAlignment="1" applyProtection="1">
      <alignment vertical="center"/>
      <protection hidden="1"/>
    </xf>
    <xf numFmtId="0" fontId="9" fillId="4" borderId="42" xfId="0" applyFont="1" applyFill="1" applyBorder="1" applyAlignment="1" applyProtection="1">
      <alignment horizontal="center"/>
      <protection hidden="1"/>
    </xf>
    <xf numFmtId="0" fontId="17" fillId="4" borderId="8" xfId="0" applyFont="1" applyFill="1" applyBorder="1" applyAlignment="1" applyProtection="1">
      <alignment horizontal="right" vertical="center"/>
      <protection hidden="1"/>
    </xf>
    <xf numFmtId="1" fontId="17" fillId="4" borderId="32" xfId="0" applyNumberFormat="1" applyFont="1" applyFill="1" applyBorder="1" applyAlignment="1" applyProtection="1">
      <alignment horizontal="center" vertical="center"/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9" fillId="4" borderId="32" xfId="0" applyFont="1" applyFill="1" applyBorder="1" applyAlignment="1" applyProtection="1">
      <alignment horizontal="center"/>
      <protection hidden="1"/>
    </xf>
    <xf numFmtId="0" fontId="4" fillId="3" borderId="49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  <xf numFmtId="0" fontId="16" fillId="4" borderId="25" xfId="0" applyFont="1" applyFill="1" applyBorder="1" applyAlignment="1">
      <alignment horizontal="center"/>
    </xf>
    <xf numFmtId="0" fontId="13" fillId="4" borderId="51" xfId="0" applyFont="1" applyFill="1" applyBorder="1" applyAlignment="1" applyProtection="1">
      <alignment vertical="center" wrapText="1"/>
      <protection hidden="1"/>
    </xf>
    <xf numFmtId="0" fontId="13" fillId="0" borderId="40" xfId="0" applyFont="1" applyBorder="1" applyProtection="1">
      <protection hidden="1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17" fillId="3" borderId="30" xfId="0" applyFont="1" applyFill="1" applyBorder="1" applyAlignment="1" applyProtection="1">
      <alignment horizontal="center" vertical="center"/>
      <protection hidden="1"/>
    </xf>
    <xf numFmtId="0" fontId="17" fillId="3" borderId="7" xfId="0" applyFont="1" applyFill="1" applyBorder="1" applyAlignment="1" applyProtection="1">
      <alignment horizontal="center" vertical="center"/>
      <protection locked="0" hidden="1"/>
    </xf>
    <xf numFmtId="0" fontId="17" fillId="3" borderId="35" xfId="0" applyFont="1" applyFill="1" applyBorder="1" applyAlignment="1" applyProtection="1">
      <alignment horizontal="center" vertical="center"/>
      <protection locked="0" hidden="1"/>
    </xf>
    <xf numFmtId="0" fontId="17" fillId="3" borderId="36" xfId="0" applyFont="1" applyFill="1" applyBorder="1" applyAlignment="1" applyProtection="1">
      <alignment horizontal="center" vertical="center"/>
      <protection locked="0" hidden="1"/>
    </xf>
    <xf numFmtId="0" fontId="17" fillId="3" borderId="12" xfId="0" applyFont="1" applyFill="1" applyBorder="1" applyAlignment="1" applyProtection="1">
      <alignment horizontal="center" vertical="center"/>
      <protection hidden="1"/>
    </xf>
    <xf numFmtId="0" fontId="17" fillId="3" borderId="13" xfId="0" applyFont="1" applyFill="1" applyBorder="1" applyAlignment="1" applyProtection="1">
      <alignment horizontal="center" vertical="center"/>
      <protection hidden="1"/>
    </xf>
    <xf numFmtId="0" fontId="9" fillId="4" borderId="52" xfId="0" applyFont="1" applyFill="1" applyBorder="1" applyAlignment="1" applyProtection="1">
      <alignment horizontal="center"/>
      <protection hidden="1"/>
    </xf>
    <xf numFmtId="0" fontId="9" fillId="4" borderId="53" xfId="0" applyFont="1" applyFill="1" applyBorder="1" applyAlignment="1" applyProtection="1">
      <alignment horizontal="center"/>
      <protection hidden="1"/>
    </xf>
    <xf numFmtId="0" fontId="17" fillId="3" borderId="11" xfId="0" applyFont="1" applyFill="1" applyBorder="1" applyAlignment="1" applyProtection="1">
      <alignment horizontal="center"/>
      <protection hidden="1"/>
    </xf>
    <xf numFmtId="0" fontId="17" fillId="3" borderId="30" xfId="0" applyFont="1" applyFill="1" applyBorder="1" applyAlignment="1" applyProtection="1">
      <alignment horizontal="center"/>
      <protection hidden="1"/>
    </xf>
    <xf numFmtId="0" fontId="17" fillId="3" borderId="13" xfId="0" applyFont="1" applyFill="1" applyBorder="1" applyAlignment="1" applyProtection="1">
      <alignment horizontal="center"/>
      <protection hidden="1"/>
    </xf>
    <xf numFmtId="0" fontId="17" fillId="4" borderId="53" xfId="0" applyFont="1" applyFill="1" applyBorder="1" applyProtection="1">
      <protection hidden="1"/>
    </xf>
    <xf numFmtId="0" fontId="17" fillId="4" borderId="52" xfId="0" applyFont="1" applyFill="1" applyBorder="1" applyAlignment="1" applyProtection="1">
      <alignment horizontal="center"/>
      <protection hidden="1"/>
    </xf>
    <xf numFmtId="0" fontId="17" fillId="4" borderId="53" xfId="0" applyFont="1" applyFill="1" applyBorder="1" applyAlignment="1" applyProtection="1">
      <alignment horizontal="center"/>
      <protection hidden="1"/>
    </xf>
    <xf numFmtId="0" fontId="17" fillId="4" borderId="54" xfId="0" applyFont="1" applyFill="1" applyBorder="1" applyAlignment="1" applyProtection="1">
      <alignment horizontal="center"/>
      <protection hidden="1"/>
    </xf>
    <xf numFmtId="0" fontId="17" fillId="4" borderId="1" xfId="0" applyFont="1" applyFill="1" applyBorder="1" applyAlignment="1" applyProtection="1">
      <alignment horizontal="center"/>
      <protection hidden="1"/>
    </xf>
    <xf numFmtId="0" fontId="17" fillId="3" borderId="37" xfId="0" applyFont="1" applyFill="1" applyBorder="1" applyProtection="1">
      <protection hidden="1"/>
    </xf>
    <xf numFmtId="1" fontId="18" fillId="4" borderId="38" xfId="0" applyNumberFormat="1" applyFont="1" applyFill="1" applyBorder="1" applyAlignment="1" applyProtection="1">
      <alignment horizontal="center"/>
      <protection hidden="1"/>
    </xf>
    <xf numFmtId="0" fontId="17" fillId="3" borderId="35" xfId="0" applyFont="1" applyFill="1" applyBorder="1" applyProtection="1">
      <protection hidden="1"/>
    </xf>
    <xf numFmtId="0" fontId="17" fillId="3" borderId="55" xfId="0" applyFont="1" applyFill="1" applyBorder="1" applyAlignment="1" applyProtection="1">
      <alignment horizontal="center"/>
      <protection hidden="1"/>
    </xf>
    <xf numFmtId="0" fontId="17" fillId="3" borderId="56" xfId="0" applyFont="1" applyFill="1" applyBorder="1" applyAlignment="1" applyProtection="1">
      <alignment horizontal="center"/>
      <protection hidden="1"/>
    </xf>
    <xf numFmtId="0" fontId="17" fillId="3" borderId="26" xfId="0" applyFont="1" applyFill="1" applyBorder="1" applyAlignment="1" applyProtection="1">
      <alignment horizontal="center"/>
      <protection hidden="1"/>
    </xf>
    <xf numFmtId="0" fontId="17" fillId="3" borderId="47" xfId="0" applyFont="1" applyFill="1" applyBorder="1" applyAlignment="1" applyProtection="1">
      <alignment horizontal="center"/>
      <protection hidden="1"/>
    </xf>
    <xf numFmtId="0" fontId="17" fillId="4" borderId="30" xfId="0" applyFont="1" applyFill="1" applyBorder="1" applyProtection="1">
      <protection hidden="1"/>
    </xf>
    <xf numFmtId="0" fontId="17" fillId="4" borderId="11" xfId="0" applyFont="1" applyFill="1" applyBorder="1" applyAlignment="1" applyProtection="1">
      <alignment horizontal="center"/>
      <protection hidden="1"/>
    </xf>
    <xf numFmtId="0" fontId="17" fillId="4" borderId="30" xfId="0" applyFont="1" applyFill="1" applyBorder="1" applyAlignment="1" applyProtection="1">
      <alignment horizontal="center"/>
      <protection hidden="1"/>
    </xf>
    <xf numFmtId="0" fontId="17" fillId="4" borderId="29" xfId="0" applyFont="1" applyFill="1" applyBorder="1" applyAlignment="1" applyProtection="1">
      <alignment horizontal="center"/>
      <protection hidden="1"/>
    </xf>
    <xf numFmtId="0" fontId="17" fillId="4" borderId="13" xfId="0" applyFont="1" applyFill="1" applyBorder="1" applyAlignment="1" applyProtection="1">
      <alignment horizontal="center"/>
      <protection hidden="1"/>
    </xf>
    <xf numFmtId="0" fontId="17" fillId="4" borderId="28" xfId="0" applyFont="1" applyFill="1" applyBorder="1" applyAlignment="1" applyProtection="1">
      <alignment horizontal="center"/>
      <protection hidden="1"/>
    </xf>
    <xf numFmtId="0" fontId="17" fillId="4" borderId="25" xfId="0" applyFont="1" applyFill="1" applyBorder="1" applyAlignment="1" applyProtection="1">
      <alignment horizontal="center"/>
      <protection hidden="1"/>
    </xf>
    <xf numFmtId="0" fontId="17" fillId="4" borderId="57" xfId="0" applyFont="1" applyFill="1" applyBorder="1" applyAlignment="1" applyProtection="1">
      <alignment horizontal="center"/>
      <protection hidden="1"/>
    </xf>
    <xf numFmtId="0" fontId="9" fillId="4" borderId="50" xfId="0" applyFont="1" applyFill="1" applyBorder="1" applyAlignment="1" applyProtection="1">
      <alignment horizontal="center"/>
      <protection hidden="1"/>
    </xf>
    <xf numFmtId="0" fontId="9" fillId="4" borderId="58" xfId="0" applyFont="1" applyFill="1" applyBorder="1" applyAlignment="1" applyProtection="1">
      <alignment horizontal="center"/>
      <protection hidden="1"/>
    </xf>
    <xf numFmtId="0" fontId="9" fillId="4" borderId="59" xfId="0" applyFont="1" applyFill="1" applyBorder="1" applyAlignment="1" applyProtection="1">
      <alignment horizontal="center"/>
      <protection hidden="1"/>
    </xf>
    <xf numFmtId="0" fontId="9" fillId="4" borderId="60" xfId="0" applyFont="1" applyFill="1" applyBorder="1" applyAlignment="1" applyProtection="1">
      <alignment horizontal="center"/>
      <protection hidden="1"/>
    </xf>
    <xf numFmtId="0" fontId="9" fillId="4" borderId="54" xfId="0" applyFont="1" applyFill="1" applyBorder="1" applyAlignment="1" applyProtection="1">
      <alignment horizontal="center"/>
      <protection hidden="1"/>
    </xf>
    <xf numFmtId="0" fontId="9" fillId="4" borderId="61" xfId="0" applyFont="1" applyFill="1" applyBorder="1" applyAlignment="1" applyProtection="1">
      <alignment horizontal="center"/>
      <protection hidden="1"/>
    </xf>
    <xf numFmtId="0" fontId="9" fillId="4" borderId="62" xfId="0" applyFont="1" applyFill="1" applyBorder="1" applyAlignment="1" applyProtection="1">
      <alignment horizontal="center"/>
      <protection hidden="1"/>
    </xf>
    <xf numFmtId="0" fontId="18" fillId="4" borderId="8" xfId="0" applyFont="1" applyFill="1" applyBorder="1" applyAlignment="1" applyProtection="1">
      <alignment horizontal="center"/>
      <protection hidden="1"/>
    </xf>
    <xf numFmtId="0" fontId="18" fillId="4" borderId="35" xfId="0" applyFont="1" applyFill="1" applyBorder="1" applyAlignment="1" applyProtection="1">
      <alignment horizontal="center"/>
      <protection hidden="1"/>
    </xf>
    <xf numFmtId="0" fontId="18" fillId="4" borderId="30" xfId="0" applyFont="1" applyFill="1" applyBorder="1" applyAlignment="1" applyProtection="1">
      <alignment horizontal="center"/>
      <protection hidden="1"/>
    </xf>
    <xf numFmtId="0" fontId="17" fillId="3" borderId="29" xfId="0" applyFont="1" applyFill="1" applyBorder="1" applyAlignment="1" applyProtection="1">
      <alignment horizontal="center"/>
      <protection hidden="1"/>
    </xf>
    <xf numFmtId="0" fontId="17" fillId="3" borderId="45" xfId="0" applyFont="1" applyFill="1" applyBorder="1" applyAlignment="1" applyProtection="1">
      <alignment horizontal="center"/>
      <protection hidden="1"/>
    </xf>
    <xf numFmtId="0" fontId="17" fillId="3" borderId="44" xfId="0" applyFont="1" applyFill="1" applyBorder="1" applyAlignment="1" applyProtection="1">
      <alignment horizontal="center"/>
      <protection hidden="1"/>
    </xf>
    <xf numFmtId="0" fontId="17" fillId="3" borderId="42" xfId="0" applyFont="1" applyFill="1" applyBorder="1" applyAlignment="1" applyProtection="1">
      <alignment horizontal="center"/>
      <protection hidden="1"/>
    </xf>
    <xf numFmtId="0" fontId="18" fillId="4" borderId="53" xfId="0" applyFont="1" applyFill="1" applyBorder="1" applyAlignment="1" applyProtection="1">
      <alignment horizontal="center"/>
      <protection hidden="1"/>
    </xf>
    <xf numFmtId="0" fontId="18" fillId="4" borderId="37" xfId="0" applyFont="1" applyFill="1" applyBorder="1" applyAlignment="1" applyProtection="1">
      <alignment horizontal="center"/>
      <protection hidden="1"/>
    </xf>
    <xf numFmtId="0" fontId="17" fillId="4" borderId="59" xfId="0" applyFont="1" applyFill="1" applyBorder="1" applyAlignment="1" applyProtection="1">
      <alignment horizontal="center"/>
      <protection hidden="1"/>
    </xf>
    <xf numFmtId="0" fontId="17" fillId="4" borderId="60" xfId="0" applyFont="1" applyFill="1" applyBorder="1" applyAlignment="1" applyProtection="1">
      <alignment horizontal="center"/>
      <protection hidden="1"/>
    </xf>
    <xf numFmtId="0" fontId="17" fillId="3" borderId="30" xfId="0" applyFont="1" applyFill="1" applyBorder="1" applyProtection="1">
      <protection hidden="1"/>
    </xf>
    <xf numFmtId="1" fontId="18" fillId="4" borderId="55" xfId="0" applyNumberFormat="1" applyFont="1" applyFill="1" applyBorder="1" applyAlignment="1" applyProtection="1">
      <alignment horizontal="center"/>
      <protection hidden="1"/>
    </xf>
    <xf numFmtId="1" fontId="18" fillId="4" borderId="54" xfId="0" applyNumberFormat="1" applyFont="1" applyFill="1" applyBorder="1" applyAlignment="1" applyProtection="1">
      <alignment horizontal="center"/>
      <protection hidden="1"/>
    </xf>
    <xf numFmtId="1" fontId="18" fillId="4" borderId="29" xfId="0" applyNumberFormat="1" applyFont="1" applyFill="1" applyBorder="1" applyAlignment="1" applyProtection="1">
      <alignment horizontal="center"/>
      <protection hidden="1"/>
    </xf>
    <xf numFmtId="0" fontId="17" fillId="3" borderId="28" xfId="0" applyFont="1" applyFill="1" applyBorder="1" applyAlignment="1" applyProtection="1">
      <alignment horizontal="center"/>
      <protection hidden="1"/>
    </xf>
    <xf numFmtId="0" fontId="17" fillId="3" borderId="25" xfId="0" applyFont="1" applyFill="1" applyBorder="1" applyAlignment="1" applyProtection="1">
      <alignment horizontal="center"/>
      <protection hidden="1"/>
    </xf>
    <xf numFmtId="0" fontId="17" fillId="3" borderId="57" xfId="0" applyFont="1" applyFill="1" applyBorder="1" applyAlignment="1" applyProtection="1">
      <alignment horizontal="center"/>
      <protection hidden="1"/>
    </xf>
    <xf numFmtId="0" fontId="17" fillId="4" borderId="11" xfId="0" applyFont="1" applyFill="1" applyBorder="1" applyAlignment="1" applyProtection="1">
      <alignment horizontal="center" vertical="center"/>
      <protection hidden="1"/>
    </xf>
    <xf numFmtId="0" fontId="17" fillId="4" borderId="57" xfId="0" applyFont="1" applyFill="1" applyBorder="1" applyAlignment="1" applyProtection="1">
      <alignment vertical="center" shrinkToFit="1"/>
      <protection hidden="1"/>
    </xf>
    <xf numFmtId="0" fontId="17" fillId="4" borderId="30" xfId="0" applyFont="1" applyFill="1" applyBorder="1" applyAlignment="1" applyProtection="1">
      <alignment horizontal="center" vertical="center"/>
      <protection hidden="1"/>
    </xf>
    <xf numFmtId="1" fontId="17" fillId="4" borderId="13" xfId="0" applyNumberFormat="1" applyFont="1" applyFill="1" applyBorder="1" applyAlignment="1" applyProtection="1">
      <alignment horizontal="center" vertical="center"/>
      <protection hidden="1"/>
    </xf>
    <xf numFmtId="0" fontId="17" fillId="4" borderId="57" xfId="0" applyFont="1" applyFill="1" applyBorder="1" applyAlignment="1" applyProtection="1">
      <alignment horizontal="center" vertical="center"/>
      <protection locked="0" hidden="1"/>
    </xf>
    <xf numFmtId="0" fontId="17" fillId="4" borderId="29" xfId="0" applyFont="1" applyFill="1" applyBorder="1" applyAlignment="1" applyProtection="1">
      <alignment horizontal="center" vertical="center"/>
      <protection locked="0" hidden="1"/>
    </xf>
    <xf numFmtId="0" fontId="17" fillId="4" borderId="13" xfId="0" applyFont="1" applyFill="1" applyBorder="1" applyAlignment="1" applyProtection="1">
      <alignment horizontal="center" vertical="center"/>
      <protection locked="0" hidden="1"/>
    </xf>
    <xf numFmtId="0" fontId="17" fillId="4" borderId="12" xfId="0" applyFont="1" applyFill="1" applyBorder="1" applyAlignment="1" applyProtection="1">
      <alignment horizontal="center" vertical="center"/>
      <protection locked="0" hidden="1"/>
    </xf>
    <xf numFmtId="0" fontId="17" fillId="4" borderId="30" xfId="0" applyFont="1" applyFill="1" applyBorder="1" applyAlignment="1" applyProtection="1">
      <alignment horizontal="center" vertical="center"/>
      <protection locked="0" hidden="1"/>
    </xf>
    <xf numFmtId="0" fontId="17" fillId="4" borderId="11" xfId="0" applyFont="1" applyFill="1" applyBorder="1" applyAlignment="1" applyProtection="1">
      <alignment horizontal="center" vertical="center"/>
      <protection locked="0" hidden="1"/>
    </xf>
    <xf numFmtId="0" fontId="17" fillId="4" borderId="63" xfId="0" applyFont="1" applyFill="1" applyBorder="1" applyAlignment="1" applyProtection="1">
      <alignment horizontal="center" vertical="center"/>
      <protection locked="0" hidden="1"/>
    </xf>
    <xf numFmtId="0" fontId="17" fillId="4" borderId="25" xfId="0" applyFont="1" applyFill="1" applyBorder="1" applyAlignment="1" applyProtection="1">
      <alignment horizontal="center" vertical="center"/>
      <protection locked="0" hidden="1"/>
    </xf>
    <xf numFmtId="0" fontId="17" fillId="4" borderId="28" xfId="0" applyFont="1" applyFill="1" applyBorder="1" applyAlignment="1" applyProtection="1">
      <alignment horizontal="center" vertical="center"/>
      <protection locked="0" hidden="1"/>
    </xf>
    <xf numFmtId="0" fontId="10" fillId="4" borderId="9" xfId="0" applyFont="1" applyFill="1" applyBorder="1" applyAlignment="1" applyProtection="1">
      <alignment vertical="center" wrapText="1"/>
      <protection hidden="1"/>
    </xf>
    <xf numFmtId="0" fontId="9" fillId="4" borderId="52" xfId="0" applyFont="1" applyFill="1" applyBorder="1" applyAlignment="1" applyProtection="1">
      <alignment horizontal="center" vertical="center"/>
      <protection hidden="1"/>
    </xf>
    <xf numFmtId="0" fontId="9" fillId="4" borderId="53" xfId="0" applyFont="1" applyFill="1" applyBorder="1" applyAlignment="1" applyProtection="1">
      <alignment horizontal="center" vertical="center"/>
      <protection hidden="1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17" fillId="4" borderId="52" xfId="0" applyFont="1" applyFill="1" applyBorder="1" applyAlignment="1" applyProtection="1">
      <alignment horizontal="center" vertical="center"/>
      <protection locked="0" hidden="1"/>
    </xf>
    <xf numFmtId="0" fontId="17" fillId="4" borderId="53" xfId="0" applyFont="1" applyFill="1" applyBorder="1" applyAlignment="1" applyProtection="1">
      <alignment horizontal="center" vertical="center"/>
      <protection locked="0" hidden="1"/>
    </xf>
    <xf numFmtId="0" fontId="17" fillId="4" borderId="1" xfId="0" applyFont="1" applyFill="1" applyBorder="1" applyAlignment="1" applyProtection="1">
      <alignment horizontal="center" vertical="center"/>
      <protection locked="0" hidden="1"/>
    </xf>
    <xf numFmtId="0" fontId="17" fillId="3" borderId="52" xfId="0" applyFont="1" applyFill="1" applyBorder="1" applyAlignment="1" applyProtection="1">
      <alignment horizontal="center" vertical="center"/>
      <protection hidden="1"/>
    </xf>
    <xf numFmtId="0" fontId="17" fillId="3" borderId="53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3" borderId="52" xfId="0" applyFont="1" applyFill="1" applyBorder="1" applyAlignment="1" applyProtection="1">
      <alignment horizontal="center"/>
      <protection hidden="1"/>
    </xf>
    <xf numFmtId="0" fontId="17" fillId="3" borderId="53" xfId="0" applyFont="1" applyFill="1" applyBorder="1" applyAlignment="1" applyProtection="1">
      <alignment horizontal="center"/>
      <protection hidden="1"/>
    </xf>
    <xf numFmtId="0" fontId="17" fillId="3" borderId="1" xfId="0" applyFont="1" applyFill="1" applyBorder="1" applyAlignment="1" applyProtection="1">
      <alignment horizontal="center"/>
      <protection hidden="1"/>
    </xf>
    <xf numFmtId="0" fontId="14" fillId="3" borderId="30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9" fillId="4" borderId="16" xfId="0" applyFont="1" applyFill="1" applyBorder="1" applyAlignment="1">
      <alignment horizontal="center"/>
    </xf>
    <xf numFmtId="0" fontId="19" fillId="4" borderId="70" xfId="0" applyFont="1" applyFill="1" applyBorder="1" applyAlignment="1">
      <alignment horizontal="center"/>
    </xf>
    <xf numFmtId="0" fontId="19" fillId="4" borderId="17" xfId="0" applyFont="1" applyFill="1" applyBorder="1" applyAlignment="1">
      <alignment horizontal="center"/>
    </xf>
    <xf numFmtId="0" fontId="19" fillId="4" borderId="68" xfId="0" applyFont="1" applyFill="1" applyBorder="1" applyAlignment="1">
      <alignment horizontal="center"/>
    </xf>
    <xf numFmtId="0" fontId="19" fillId="4" borderId="75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65" xfId="0" applyFont="1" applyFill="1" applyBorder="1" applyAlignment="1">
      <alignment horizontal="center"/>
    </xf>
    <xf numFmtId="0" fontId="21" fillId="9" borderId="65" xfId="0" applyFont="1" applyFill="1" applyBorder="1" applyAlignment="1">
      <alignment horizontal="center"/>
    </xf>
    <xf numFmtId="0" fontId="21" fillId="9" borderId="66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4" fillId="3" borderId="32" xfId="0" applyFont="1" applyFill="1" applyBorder="1" applyAlignment="1">
      <alignment horizontal="left"/>
    </xf>
    <xf numFmtId="0" fontId="14" fillId="3" borderId="37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14" fillId="3" borderId="53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4" fillId="3" borderId="35" xfId="0" applyFont="1" applyFill="1" applyBorder="1"/>
    <xf numFmtId="0" fontId="19" fillId="3" borderId="9" xfId="0" applyFont="1" applyFill="1" applyBorder="1" applyAlignment="1">
      <alignment horizontal="center" vertical="center"/>
    </xf>
    <xf numFmtId="0" fontId="14" fillId="3" borderId="8" xfId="0" applyFont="1" applyFill="1" applyBorder="1"/>
    <xf numFmtId="0" fontId="14" fillId="3" borderId="9" xfId="0" applyFont="1" applyFill="1" applyBorder="1"/>
    <xf numFmtId="0" fontId="14" fillId="3" borderId="11" xfId="0" applyFont="1" applyFill="1" applyBorder="1"/>
    <xf numFmtId="0" fontId="14" fillId="3" borderId="30" xfId="0" applyFont="1" applyFill="1" applyBorder="1"/>
    <xf numFmtId="0" fontId="10" fillId="4" borderId="51" xfId="0" applyFont="1" applyFill="1" applyBorder="1" applyAlignment="1" applyProtection="1">
      <alignment horizontal="center" vertical="center" textRotation="90" wrapText="1"/>
      <protection hidden="1"/>
    </xf>
    <xf numFmtId="0" fontId="10" fillId="4" borderId="73" xfId="0" applyFont="1" applyFill="1" applyBorder="1" applyAlignment="1" applyProtection="1">
      <alignment horizontal="center" vertical="center" textRotation="90" wrapText="1"/>
      <protection hidden="1"/>
    </xf>
    <xf numFmtId="0" fontId="10" fillId="4" borderId="50" xfId="0" applyFont="1" applyFill="1" applyBorder="1" applyAlignment="1" applyProtection="1">
      <alignment horizontal="center" vertical="center" textRotation="90" wrapText="1"/>
      <protection hidden="1"/>
    </xf>
    <xf numFmtId="0" fontId="10" fillId="4" borderId="0" xfId="0" applyFont="1" applyFill="1" applyAlignment="1" applyProtection="1">
      <alignment horizontal="center" vertical="center" textRotation="90" wrapText="1"/>
      <protection hidden="1"/>
    </xf>
    <xf numFmtId="0" fontId="10" fillId="4" borderId="40" xfId="0" applyFont="1" applyFill="1" applyBorder="1" applyAlignment="1" applyProtection="1">
      <alignment horizontal="center" vertical="center" textRotation="90" wrapText="1"/>
      <protection hidden="1"/>
    </xf>
    <xf numFmtId="0" fontId="10" fillId="4" borderId="19" xfId="0" applyFont="1" applyFill="1" applyBorder="1" applyAlignment="1" applyProtection="1">
      <alignment horizontal="center" vertical="center" textRotation="90" wrapText="1"/>
      <protection hidden="1"/>
    </xf>
    <xf numFmtId="0" fontId="14" fillId="4" borderId="7" xfId="0" applyFont="1" applyFill="1" applyBorder="1" applyAlignment="1" applyProtection="1">
      <alignment horizontal="center" vertical="center" wrapText="1"/>
      <protection hidden="1"/>
    </xf>
    <xf numFmtId="0" fontId="14" fillId="4" borderId="35" xfId="0" applyFont="1" applyFill="1" applyBorder="1" applyAlignment="1" applyProtection="1">
      <alignment horizontal="center" vertical="center" wrapText="1"/>
      <protection hidden="1"/>
    </xf>
    <xf numFmtId="0" fontId="14" fillId="4" borderId="36" xfId="0" applyFont="1" applyFill="1" applyBorder="1" applyAlignment="1" applyProtection="1">
      <alignment horizontal="center" vertical="center" wrapText="1"/>
      <protection hidden="1"/>
    </xf>
    <xf numFmtId="0" fontId="14" fillId="4" borderId="9" xfId="0" applyFont="1" applyFill="1" applyBorder="1" applyAlignment="1" applyProtection="1">
      <alignment horizontal="center" vertical="center" wrapText="1"/>
      <protection hidden="1"/>
    </xf>
    <xf numFmtId="0" fontId="14" fillId="4" borderId="8" xfId="0" applyFont="1" applyFill="1" applyBorder="1" applyAlignment="1" applyProtection="1">
      <alignment horizontal="center" vertical="center" wrapText="1"/>
      <protection hidden="1"/>
    </xf>
    <xf numFmtId="0" fontId="14" fillId="4" borderId="32" xfId="0" applyFont="1" applyFill="1" applyBorder="1" applyAlignment="1" applyProtection="1">
      <alignment horizontal="center" vertical="center" wrapText="1"/>
      <protection hidden="1"/>
    </xf>
    <xf numFmtId="0" fontId="9" fillId="4" borderId="31" xfId="0" applyFont="1" applyFill="1" applyBorder="1" applyAlignment="1" applyProtection="1">
      <alignment horizontal="center"/>
      <protection hidden="1"/>
    </xf>
    <xf numFmtId="0" fontId="9" fillId="4" borderId="42" xfId="0" applyFont="1" applyFill="1" applyBorder="1" applyAlignment="1" applyProtection="1">
      <alignment horizontal="center"/>
      <protection hidden="1"/>
    </xf>
    <xf numFmtId="0" fontId="13" fillId="4" borderId="73" xfId="0" applyFont="1" applyFill="1" applyBorder="1" applyAlignment="1" applyProtection="1">
      <alignment horizontal="center" vertical="center" wrapText="1"/>
      <protection hidden="1"/>
    </xf>
    <xf numFmtId="0" fontId="13" fillId="4" borderId="73" xfId="0" applyFont="1" applyFill="1" applyBorder="1" applyAlignment="1" applyProtection="1">
      <alignment horizontal="center" vertical="center"/>
      <protection hidden="1"/>
    </xf>
    <xf numFmtId="0" fontId="13" fillId="4" borderId="19" xfId="0" applyFont="1" applyFill="1" applyBorder="1" applyAlignment="1" applyProtection="1">
      <alignment horizontal="center" vertical="center"/>
      <protection hidden="1"/>
    </xf>
    <xf numFmtId="0" fontId="13" fillId="4" borderId="51" xfId="0" applyFont="1" applyFill="1" applyBorder="1" applyAlignment="1" applyProtection="1">
      <alignment horizontal="center" vertical="center"/>
      <protection hidden="1"/>
    </xf>
    <xf numFmtId="0" fontId="13" fillId="4" borderId="71" xfId="0" applyFont="1" applyFill="1" applyBorder="1" applyAlignment="1" applyProtection="1">
      <alignment horizontal="center" vertical="center"/>
      <protection hidden="1"/>
    </xf>
    <xf numFmtId="0" fontId="13" fillId="4" borderId="40" xfId="0" applyFont="1" applyFill="1" applyBorder="1" applyAlignment="1" applyProtection="1">
      <alignment horizontal="center" vertical="center"/>
      <protection hidden="1"/>
    </xf>
    <xf numFmtId="0" fontId="13" fillId="4" borderId="41" xfId="0" applyFont="1" applyFill="1" applyBorder="1" applyAlignment="1" applyProtection="1">
      <alignment horizontal="center" vertical="center"/>
      <protection hidden="1"/>
    </xf>
    <xf numFmtId="0" fontId="19" fillId="4" borderId="67" xfId="0" applyFont="1" applyFill="1" applyBorder="1" applyAlignment="1">
      <alignment horizontal="center"/>
    </xf>
    <xf numFmtId="0" fontId="14" fillId="0" borderId="68" xfId="0" applyFont="1" applyBorder="1"/>
    <xf numFmtId="0" fontId="0" fillId="0" borderId="0" xfId="0"/>
    <xf numFmtId="0" fontId="14" fillId="3" borderId="3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4" borderId="51" xfId="0" applyFont="1" applyFill="1" applyBorder="1" applyAlignment="1" applyProtection="1">
      <alignment horizontal="center" vertical="center" textRotation="90" wrapText="1"/>
      <protection hidden="1"/>
    </xf>
    <xf numFmtId="0" fontId="10" fillId="0" borderId="71" xfId="0" applyFont="1" applyBorder="1" applyAlignment="1" applyProtection="1">
      <alignment horizontal="center"/>
      <protection hidden="1"/>
    </xf>
    <xf numFmtId="0" fontId="10" fillId="0" borderId="40" xfId="0" applyFont="1" applyBorder="1" applyAlignment="1" applyProtection="1">
      <alignment horizontal="center"/>
      <protection hidden="1"/>
    </xf>
    <xf numFmtId="0" fontId="10" fillId="0" borderId="41" xfId="0" applyFont="1" applyBorder="1" applyAlignment="1" applyProtection="1">
      <alignment horizontal="center"/>
      <protection hidden="1"/>
    </xf>
    <xf numFmtId="0" fontId="9" fillId="4" borderId="73" xfId="0" applyFont="1" applyFill="1" applyBorder="1" applyAlignment="1" applyProtection="1">
      <alignment horizontal="center" vertical="center" textRotation="90" wrapText="1"/>
      <protection hidden="1"/>
    </xf>
    <xf numFmtId="0" fontId="9" fillId="4" borderId="40" xfId="0" applyFont="1" applyFill="1" applyBorder="1" applyAlignment="1" applyProtection="1">
      <alignment horizontal="center" vertical="center" textRotation="90" wrapText="1"/>
      <protection hidden="1"/>
    </xf>
    <xf numFmtId="0" fontId="9" fillId="4" borderId="19" xfId="0" applyFont="1" applyFill="1" applyBorder="1" applyAlignment="1" applyProtection="1">
      <alignment horizontal="center" vertical="center" textRotation="90" wrapText="1"/>
      <protection hidden="1"/>
    </xf>
    <xf numFmtId="0" fontId="9" fillId="4" borderId="8" xfId="0" applyFont="1" applyFill="1" applyBorder="1" applyAlignment="1" applyProtection="1">
      <alignment horizontal="center"/>
      <protection hidden="1"/>
    </xf>
    <xf numFmtId="0" fontId="9" fillId="4" borderId="32" xfId="0" applyFont="1" applyFill="1" applyBorder="1" applyAlignment="1" applyProtection="1">
      <alignment horizontal="center"/>
      <protection hidden="1"/>
    </xf>
    <xf numFmtId="0" fontId="9" fillId="4" borderId="24" xfId="0" applyFont="1" applyFill="1" applyBorder="1" applyAlignment="1" applyProtection="1">
      <alignment horizontal="center"/>
      <protection hidden="1"/>
    </xf>
    <xf numFmtId="0" fontId="9" fillId="4" borderId="45" xfId="0" applyFont="1" applyFill="1" applyBorder="1" applyAlignment="1" applyProtection="1">
      <alignment horizontal="center"/>
      <protection hidden="1"/>
    </xf>
    <xf numFmtId="0" fontId="9" fillId="4" borderId="71" xfId="0" applyFont="1" applyFill="1" applyBorder="1" applyAlignment="1" applyProtection="1">
      <alignment horizontal="center" vertical="center" textRotation="90" wrapText="1"/>
      <protection hidden="1"/>
    </xf>
    <xf numFmtId="0" fontId="9" fillId="4" borderId="41" xfId="0" applyFont="1" applyFill="1" applyBorder="1" applyAlignment="1" applyProtection="1">
      <alignment horizontal="center" vertical="center" textRotation="90" wrapText="1"/>
      <protection hidden="1"/>
    </xf>
    <xf numFmtId="0" fontId="9" fillId="0" borderId="71" xfId="0" applyFont="1" applyBorder="1" applyAlignment="1" applyProtection="1">
      <alignment horizontal="center" wrapText="1"/>
      <protection hidden="1"/>
    </xf>
    <xf numFmtId="0" fontId="9" fillId="0" borderId="40" xfId="0" applyFont="1" applyBorder="1" applyAlignment="1" applyProtection="1">
      <alignment horizontal="center" wrapText="1"/>
      <protection hidden="1"/>
    </xf>
    <xf numFmtId="0" fontId="9" fillId="0" borderId="41" xfId="0" applyFont="1" applyBorder="1" applyAlignment="1" applyProtection="1">
      <alignment horizontal="center" wrapText="1"/>
      <protection hidden="1"/>
    </xf>
    <xf numFmtId="0" fontId="9" fillId="4" borderId="50" xfId="0" applyFont="1" applyFill="1" applyBorder="1" applyAlignment="1" applyProtection="1">
      <alignment horizontal="center"/>
      <protection hidden="1"/>
    </xf>
    <xf numFmtId="0" fontId="9" fillId="4" borderId="0" xfId="0" applyFont="1" applyFill="1" applyAlignment="1" applyProtection="1">
      <alignment horizontal="center"/>
      <protection hidden="1"/>
    </xf>
    <xf numFmtId="0" fontId="14" fillId="4" borderId="73" xfId="0" applyFont="1" applyFill="1" applyBorder="1" applyAlignment="1" applyProtection="1">
      <alignment horizontal="center" vertical="center" wrapText="1"/>
      <protection hidden="1"/>
    </xf>
    <xf numFmtId="0" fontId="14" fillId="4" borderId="71" xfId="0" applyFont="1" applyFill="1" applyBorder="1" applyAlignment="1" applyProtection="1">
      <alignment horizontal="center" vertical="center" wrapText="1"/>
      <protection hidden="1"/>
    </xf>
    <xf numFmtId="0" fontId="14" fillId="4" borderId="19" xfId="0" applyFont="1" applyFill="1" applyBorder="1" applyAlignment="1" applyProtection="1">
      <alignment horizontal="center" vertical="center" wrapText="1"/>
      <protection hidden="1"/>
    </xf>
    <xf numFmtId="0" fontId="14" fillId="4" borderId="41" xfId="0" applyFont="1" applyFill="1" applyBorder="1" applyAlignment="1" applyProtection="1">
      <alignment horizontal="center" vertical="center" wrapText="1"/>
      <protection hidden="1"/>
    </xf>
    <xf numFmtId="0" fontId="9" fillId="4" borderId="43" xfId="0" applyFont="1" applyFill="1" applyBorder="1" applyAlignment="1" applyProtection="1">
      <alignment horizontal="center"/>
      <protection hidden="1"/>
    </xf>
    <xf numFmtId="0" fontId="10" fillId="4" borderId="64" xfId="0" applyFont="1" applyFill="1" applyBorder="1" applyAlignment="1">
      <alignment horizontal="center" vertical="center" textRotation="90" wrapText="1"/>
    </xf>
    <xf numFmtId="0" fontId="10" fillId="4" borderId="39" xfId="0" applyFont="1" applyFill="1" applyBorder="1" applyAlignment="1">
      <alignment horizontal="center" vertical="center" textRotation="90"/>
    </xf>
    <xf numFmtId="0" fontId="9" fillId="4" borderId="58" xfId="0" applyFont="1" applyFill="1" applyBorder="1" applyAlignment="1" applyProtection="1">
      <alignment horizontal="center"/>
      <protection hidden="1"/>
    </xf>
    <xf numFmtId="0" fontId="9" fillId="4" borderId="22" xfId="0" applyFont="1" applyFill="1" applyBorder="1" applyAlignment="1" applyProtection="1">
      <alignment horizontal="center"/>
      <protection hidden="1"/>
    </xf>
    <xf numFmtId="0" fontId="13" fillId="4" borderId="51" xfId="0" applyFont="1" applyFill="1" applyBorder="1" applyAlignment="1" applyProtection="1">
      <alignment horizontal="center" vertical="center" wrapText="1"/>
      <protection hidden="1"/>
    </xf>
    <xf numFmtId="0" fontId="13" fillId="0" borderId="73" xfId="0" applyFont="1" applyBorder="1" applyAlignment="1" applyProtection="1">
      <alignment horizontal="center"/>
      <protection hidden="1"/>
    </xf>
    <xf numFmtId="0" fontId="13" fillId="0" borderId="71" xfId="0" applyFont="1" applyBorder="1" applyAlignment="1" applyProtection="1">
      <alignment horizontal="center"/>
      <protection hidden="1"/>
    </xf>
    <xf numFmtId="0" fontId="13" fillId="0" borderId="40" xfId="0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41" xfId="0" applyFont="1" applyBorder="1" applyAlignment="1" applyProtection="1">
      <alignment horizontal="center"/>
      <protection hidden="1"/>
    </xf>
    <xf numFmtId="0" fontId="19" fillId="3" borderId="7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wrapText="1"/>
    </xf>
    <xf numFmtId="0" fontId="14" fillId="3" borderId="8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4" fillId="3" borderId="30" xfId="0" applyFont="1" applyFill="1" applyBorder="1" applyAlignment="1">
      <alignment wrapText="1"/>
    </xf>
    <xf numFmtId="0" fontId="13" fillId="4" borderId="76" xfId="0" applyFont="1" applyFill="1" applyBorder="1" applyAlignment="1" applyProtection="1">
      <alignment horizontal="center" vertical="center"/>
      <protection hidden="1"/>
    </xf>
    <xf numFmtId="0" fontId="13" fillId="4" borderId="38" xfId="0" applyFont="1" applyFill="1" applyBorder="1" applyAlignment="1" applyProtection="1">
      <alignment horizontal="center" vertical="center"/>
      <protection hidden="1"/>
    </xf>
    <xf numFmtId="0" fontId="14" fillId="4" borderId="73" xfId="0" applyFont="1" applyFill="1" applyBorder="1" applyAlignment="1" applyProtection="1">
      <alignment horizontal="center" wrapText="1"/>
      <protection hidden="1"/>
    </xf>
    <xf numFmtId="0" fontId="14" fillId="4" borderId="71" xfId="0" applyFont="1" applyFill="1" applyBorder="1" applyAlignment="1" applyProtection="1">
      <alignment horizontal="center" wrapText="1"/>
      <protection hidden="1"/>
    </xf>
    <xf numFmtId="0" fontId="14" fillId="4" borderId="19" xfId="0" applyFont="1" applyFill="1" applyBorder="1" applyAlignment="1" applyProtection="1">
      <alignment horizontal="center" wrapText="1"/>
      <protection hidden="1"/>
    </xf>
    <xf numFmtId="0" fontId="14" fillId="4" borderId="41" xfId="0" applyFont="1" applyFill="1" applyBorder="1" applyAlignment="1" applyProtection="1">
      <alignment horizont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0" fillId="4" borderId="35" xfId="0" applyFont="1" applyFill="1" applyBorder="1" applyAlignment="1" applyProtection="1">
      <alignment horizontal="center" vertical="center" wrapText="1"/>
      <protection hidden="1"/>
    </xf>
    <xf numFmtId="0" fontId="10" fillId="4" borderId="36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9" fillId="4" borderId="38" xfId="0" applyFont="1" applyFill="1" applyBorder="1" applyAlignment="1" applyProtection="1">
      <alignment horizontal="center"/>
      <protection hidden="1"/>
    </xf>
    <xf numFmtId="0" fontId="9" fillId="4" borderId="19" xfId="0" applyFont="1" applyFill="1" applyBorder="1" applyAlignment="1" applyProtection="1">
      <alignment horizontal="center"/>
      <protection hidden="1"/>
    </xf>
    <xf numFmtId="0" fontId="9" fillId="4" borderId="41" xfId="0" applyFont="1" applyFill="1" applyBorder="1" applyAlignment="1" applyProtection="1">
      <alignment horizont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59" xfId="0" applyFont="1" applyFill="1" applyBorder="1" applyAlignment="1" applyProtection="1">
      <alignment horizontal="center" vertical="center" textRotation="90"/>
      <protection hidden="1"/>
    </xf>
    <xf numFmtId="0" fontId="9" fillId="4" borderId="74" xfId="0" applyFont="1" applyFill="1" applyBorder="1" applyAlignment="1" applyProtection="1">
      <alignment horizontal="center" vertical="center" textRotation="90"/>
      <protection hidden="1"/>
    </xf>
    <xf numFmtId="0" fontId="14" fillId="3" borderId="37" xfId="0" applyFont="1" applyFill="1" applyBorder="1" applyAlignment="1">
      <alignment horizontal="left" vertical="center"/>
    </xf>
    <xf numFmtId="0" fontId="9" fillId="4" borderId="64" xfId="0" applyFont="1" applyFill="1" applyBorder="1" applyAlignment="1" applyProtection="1">
      <alignment horizontal="center" vertical="center" textRotation="90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11" fillId="4" borderId="64" xfId="0" applyFont="1" applyFill="1" applyBorder="1" applyAlignment="1" applyProtection="1">
      <alignment horizontal="center" vertical="center" textRotation="90"/>
      <protection hidden="1"/>
    </xf>
    <xf numFmtId="0" fontId="11" fillId="0" borderId="23" xfId="0" applyFont="1" applyBorder="1" applyAlignment="1" applyProtection="1">
      <alignment horizontal="center"/>
      <protection hidden="1"/>
    </xf>
    <xf numFmtId="0" fontId="10" fillId="0" borderId="23" xfId="0" applyFont="1" applyBorder="1" applyAlignment="1" applyProtection="1">
      <alignment horizontal="center"/>
      <protection hidden="1"/>
    </xf>
    <xf numFmtId="0" fontId="10" fillId="0" borderId="48" xfId="0" applyFont="1" applyBorder="1" applyAlignment="1" applyProtection="1">
      <alignment horizontal="center"/>
      <protection hidden="1"/>
    </xf>
    <xf numFmtId="0" fontId="9" fillId="0" borderId="21" xfId="0" applyFont="1" applyBorder="1" applyAlignment="1" applyProtection="1">
      <alignment horizontal="center"/>
      <protection hidden="1"/>
    </xf>
    <xf numFmtId="0" fontId="13" fillId="4" borderId="71" xfId="0" applyFont="1" applyFill="1" applyBorder="1" applyAlignment="1" applyProtection="1">
      <alignment horizontal="center" vertical="center" wrapText="1"/>
      <protection hidden="1"/>
    </xf>
    <xf numFmtId="0" fontId="13" fillId="4" borderId="40" xfId="0" applyFont="1" applyFill="1" applyBorder="1" applyAlignment="1" applyProtection="1">
      <alignment horizontal="center" vertical="center" wrapText="1"/>
      <protection hidden="1"/>
    </xf>
    <xf numFmtId="0" fontId="13" fillId="4" borderId="19" xfId="0" applyFont="1" applyFill="1" applyBorder="1" applyAlignment="1" applyProtection="1">
      <alignment horizontal="center" vertical="center" wrapText="1"/>
      <protection hidden="1"/>
    </xf>
    <xf numFmtId="0" fontId="13" fillId="4" borderId="41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/>
      <protection hidden="1"/>
    </xf>
    <xf numFmtId="0" fontId="14" fillId="0" borderId="0" xfId="0" applyFont="1"/>
    <xf numFmtId="0" fontId="8" fillId="4" borderId="51" xfId="0" applyFont="1" applyFill="1" applyBorder="1" applyAlignment="1" applyProtection="1">
      <alignment horizontal="center" vertical="center" textRotation="90" wrapText="1"/>
      <protection hidden="1"/>
    </xf>
    <xf numFmtId="0" fontId="12" fillId="0" borderId="50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/>
      <protection hidden="1"/>
    </xf>
    <xf numFmtId="0" fontId="8" fillId="4" borderId="68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Border="1" applyProtection="1">
      <protection hidden="1"/>
    </xf>
    <xf numFmtId="0" fontId="8" fillId="4" borderId="68" xfId="0" applyFont="1" applyFill="1" applyBorder="1" applyAlignment="1" applyProtection="1">
      <alignment horizontal="center" vertical="center" textRotation="90" wrapText="1"/>
      <protection hidden="1"/>
    </xf>
    <xf numFmtId="0" fontId="12" fillId="0" borderId="69" xfId="0" applyFont="1" applyBorder="1" applyAlignment="1" applyProtection="1">
      <alignment horizontal="center"/>
      <protection hidden="1"/>
    </xf>
    <xf numFmtId="0" fontId="12" fillId="0" borderId="70" xfId="0" applyFont="1" applyBorder="1" applyAlignment="1" applyProtection="1">
      <alignment horizontal="center"/>
      <protection hidden="1"/>
    </xf>
    <xf numFmtId="0" fontId="8" fillId="4" borderId="71" xfId="0" applyFont="1" applyFill="1" applyBorder="1" applyAlignment="1" applyProtection="1">
      <alignment horizontal="center" vertical="center" textRotation="90" wrapText="1"/>
      <protection hidden="1"/>
    </xf>
    <xf numFmtId="0" fontId="12" fillId="0" borderId="22" xfId="0" applyFont="1" applyBorder="1" applyAlignment="1" applyProtection="1">
      <alignment horizontal="center"/>
      <protection hidden="1"/>
    </xf>
    <xf numFmtId="0" fontId="12" fillId="0" borderId="72" xfId="0" applyFont="1" applyBorder="1" applyAlignment="1" applyProtection="1">
      <alignment horizontal="center"/>
      <protection hidden="1"/>
    </xf>
    <xf numFmtId="0" fontId="8" fillId="4" borderId="69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20" fillId="0" borderId="73" xfId="0" applyFont="1" applyBorder="1"/>
    <xf numFmtId="0" fontId="20" fillId="0" borderId="71" xfId="0" applyFont="1" applyBorder="1"/>
    <xf numFmtId="0" fontId="20" fillId="0" borderId="40" xfId="0" applyFont="1" applyBorder="1"/>
    <xf numFmtId="0" fontId="20" fillId="0" borderId="19" xfId="0" applyFont="1" applyBorder="1"/>
    <xf numFmtId="0" fontId="20" fillId="0" borderId="41" xfId="0" applyFont="1" applyBorder="1"/>
    <xf numFmtId="0" fontId="9" fillId="4" borderId="51" xfId="0" applyFont="1" applyFill="1" applyBorder="1" applyAlignment="1" applyProtection="1">
      <alignment horizontal="center" vertical="center" wrapText="1"/>
      <protection hidden="1"/>
    </xf>
    <xf numFmtId="0" fontId="9" fillId="4" borderId="71" xfId="0" applyFont="1" applyFill="1" applyBorder="1" applyAlignment="1" applyProtection="1">
      <alignment horizontal="center" vertical="center" wrapText="1"/>
      <protection hidden="1"/>
    </xf>
    <xf numFmtId="0" fontId="9" fillId="4" borderId="40" xfId="0" applyFont="1" applyFill="1" applyBorder="1" applyAlignment="1" applyProtection="1">
      <alignment horizontal="center" vertical="center" wrapText="1"/>
      <protection hidden="1"/>
    </xf>
    <xf numFmtId="0" fontId="9" fillId="4" borderId="41" xfId="0" applyFont="1" applyFill="1" applyBorder="1" applyAlignment="1" applyProtection="1">
      <alignment horizontal="center" vertical="center" wrapText="1"/>
      <protection hidden="1"/>
    </xf>
    <xf numFmtId="0" fontId="11" fillId="4" borderId="71" xfId="0" applyFont="1" applyFill="1" applyBorder="1" applyAlignment="1" applyProtection="1">
      <alignment horizontal="center" vertical="center" textRotation="90" wrapText="1"/>
      <protection hidden="1"/>
    </xf>
    <xf numFmtId="0" fontId="11" fillId="0" borderId="41" xfId="0" applyFont="1" applyBorder="1" applyAlignment="1" applyProtection="1">
      <alignment horizont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9" fillId="4" borderId="77" xfId="0" applyFont="1" applyFill="1" applyBorder="1" applyAlignment="1" applyProtection="1">
      <alignment horizontal="center" vertical="center" textRotation="90"/>
      <protection hidden="1"/>
    </xf>
    <xf numFmtId="0" fontId="12" fillId="0" borderId="69" xfId="0" applyFont="1" applyBorder="1" applyAlignment="1" applyProtection="1">
      <alignment horizontal="center" vertical="center" wrapText="1"/>
      <protection hidden="1"/>
    </xf>
    <xf numFmtId="0" fontId="9" fillId="4" borderId="21" xfId="0" applyFont="1" applyFill="1" applyBorder="1" applyAlignment="1" applyProtection="1">
      <alignment horizontal="center"/>
      <protection hidden="1"/>
    </xf>
    <xf numFmtId="0" fontId="8" fillId="4" borderId="76" xfId="0" applyFont="1" applyFill="1" applyBorder="1" applyAlignment="1" applyProtection="1">
      <alignment horizontal="center" vertical="center" textRotation="90" wrapText="1"/>
      <protection hidden="1"/>
    </xf>
    <xf numFmtId="0" fontId="12" fillId="0" borderId="58" xfId="0" applyFont="1" applyBorder="1" applyAlignment="1" applyProtection="1">
      <alignment horizontal="center"/>
      <protection hidden="1"/>
    </xf>
    <xf numFmtId="0" fontId="12" fillId="0" borderId="50" xfId="0" applyFont="1" applyBorder="1" applyProtection="1">
      <protection hidden="1"/>
    </xf>
    <xf numFmtId="0" fontId="8" fillId="4" borderId="75" xfId="0" applyFont="1" applyFill="1" applyBorder="1" applyAlignment="1" applyProtection="1">
      <alignment horizontal="center" vertical="center" textRotation="90" wrapText="1"/>
      <protection hidden="1"/>
    </xf>
    <xf numFmtId="0" fontId="12" fillId="0" borderId="49" xfId="0" applyFont="1" applyBorder="1" applyAlignment="1" applyProtection="1">
      <alignment horizontal="center"/>
      <protection hidden="1"/>
    </xf>
    <xf numFmtId="0" fontId="10" fillId="4" borderId="71" xfId="0" applyFont="1" applyFill="1" applyBorder="1" applyAlignment="1" applyProtection="1">
      <alignment horizontal="center" vertical="center" textRotation="90" wrapText="1"/>
      <protection hidden="1"/>
    </xf>
    <xf numFmtId="0" fontId="10" fillId="4" borderId="22" xfId="0" applyFont="1" applyFill="1" applyBorder="1" applyAlignment="1" applyProtection="1">
      <alignment horizontal="center" vertical="center" textRotation="90" wrapText="1"/>
      <protection hidden="1"/>
    </xf>
    <xf numFmtId="0" fontId="10" fillId="4" borderId="41" xfId="0" applyFont="1" applyFill="1" applyBorder="1" applyAlignment="1" applyProtection="1">
      <alignment horizontal="center" vertical="center" textRotation="90" wrapText="1"/>
      <protection hidden="1"/>
    </xf>
    <xf numFmtId="0" fontId="14" fillId="4" borderId="51" xfId="0" applyFont="1" applyFill="1" applyBorder="1" applyAlignment="1" applyProtection="1">
      <alignment horizontal="center" vertical="center" wrapText="1"/>
      <protection hidden="1"/>
    </xf>
    <xf numFmtId="0" fontId="14" fillId="4" borderId="40" xfId="0" applyFont="1" applyFill="1" applyBorder="1" applyAlignment="1" applyProtection="1">
      <alignment horizontal="center" vertical="center" wrapText="1"/>
      <protection hidden="1"/>
    </xf>
    <xf numFmtId="0" fontId="10" fillId="4" borderId="39" xfId="0" applyFont="1" applyFill="1" applyBorder="1" applyAlignment="1">
      <alignment horizontal="center" vertical="center" textRotation="90" wrapText="1"/>
    </xf>
    <xf numFmtId="0" fontId="10" fillId="0" borderId="19" xfId="0" applyFont="1" applyBorder="1" applyAlignment="1" applyProtection="1">
      <alignment horizontal="center"/>
      <protection hidden="1"/>
    </xf>
    <xf numFmtId="0" fontId="9" fillId="0" borderId="71" xfId="0" applyFont="1" applyBorder="1" applyAlignment="1" applyProtection="1">
      <alignment horizontal="center"/>
      <protection hidden="1"/>
    </xf>
    <xf numFmtId="0" fontId="9" fillId="0" borderId="19" xfId="0" applyFont="1" applyBorder="1" applyAlignment="1" applyProtection="1">
      <alignment horizontal="center"/>
      <protection hidden="1"/>
    </xf>
    <xf numFmtId="0" fontId="9" fillId="0" borderId="41" xfId="0" applyFont="1" applyBorder="1" applyAlignment="1" applyProtection="1">
      <alignment horizontal="center"/>
      <protection hidden="1"/>
    </xf>
    <xf numFmtId="0" fontId="3" fillId="4" borderId="55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8" xfId="0" applyBorder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4" fillId="8" borderId="58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77" xfId="0" applyBorder="1" applyAlignment="1">
      <alignment horizontal="left"/>
    </xf>
    <xf numFmtId="0" fontId="3" fillId="4" borderId="79" xfId="0" applyFont="1" applyFill="1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 textRotation="90" wrapText="1"/>
    </xf>
    <xf numFmtId="0" fontId="4" fillId="8" borderId="54" xfId="0" applyFont="1" applyFill="1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2" xfId="0" applyBorder="1" applyAlignment="1">
      <alignment horizontal="left"/>
    </xf>
    <xf numFmtId="0" fontId="4" fillId="8" borderId="18" xfId="0" applyFont="1" applyFill="1" applyBorder="1" applyAlignment="1">
      <alignment horizontal="left"/>
    </xf>
    <xf numFmtId="0" fontId="4" fillId="8" borderId="46" xfId="0" applyFont="1" applyFill="1" applyBorder="1" applyAlignment="1">
      <alignment horizontal="left"/>
    </xf>
    <xf numFmtId="0" fontId="0" fillId="0" borderId="74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72" xfId="0" applyBorder="1" applyAlignment="1">
      <alignment horizontal="left"/>
    </xf>
    <xf numFmtId="0" fontId="3" fillId="4" borderId="68" xfId="0" applyFont="1" applyFill="1" applyBorder="1" applyAlignment="1">
      <alignment horizontal="center" vertical="center" textRotation="90"/>
    </xf>
    <xf numFmtId="0" fontId="0" fillId="0" borderId="70" xfId="0" applyBorder="1" applyAlignment="1">
      <alignment horizontal="center" textRotation="90"/>
    </xf>
    <xf numFmtId="0" fontId="3" fillId="4" borderId="47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3" fillId="4" borderId="80" xfId="0" applyFont="1" applyFill="1" applyBorder="1" applyAlignment="1">
      <alignment horizontal="center" vertical="center" textRotation="90" wrapText="1"/>
    </xf>
    <xf numFmtId="0" fontId="0" fillId="0" borderId="74" xfId="0" applyBorder="1" applyAlignment="1">
      <alignment horizontal="center" textRotation="90" wrapText="1"/>
    </xf>
    <xf numFmtId="0" fontId="3" fillId="4" borderId="78" xfId="0" applyFont="1" applyFill="1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58" xfId="0" applyBorder="1" applyAlignment="1">
      <alignment horizontal="left"/>
    </xf>
    <xf numFmtId="0" fontId="3" fillId="4" borderId="75" xfId="0" applyFont="1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0" borderId="78" xfId="0" applyBorder="1" applyAlignment="1">
      <alignment horizontal="center" vertical="center" wrapText="1"/>
    </xf>
  </cellXfs>
  <cellStyles count="1">
    <cellStyle name="Normální" xfId="0" builtinId="0"/>
  </cellStyles>
  <dxfs count="12"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indexed="51"/>
      </font>
    </dxf>
    <dxf>
      <font>
        <b val="0"/>
        <i val="0"/>
        <strike val="0"/>
        <condense val="0"/>
        <extend val="0"/>
        <color indexed="51"/>
      </font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indexed="26"/>
      </font>
      <fill>
        <patternFill>
          <bgColor indexed="26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indexed="51"/>
      </font>
      <fill>
        <patternFill>
          <bgColor indexed="51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1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1956-53C2-49A7-BFBC-F2BA15706A49}">
  <dimension ref="B1:FV118"/>
  <sheetViews>
    <sheetView showGridLines="0" tabSelected="1" workbookViewId="0">
      <pane ySplit="5" topLeftCell="A6" activePane="bottomLeft" state="frozen"/>
      <selection pane="bottomLeft"/>
    </sheetView>
  </sheetViews>
  <sheetFormatPr defaultRowHeight="12.75"/>
  <cols>
    <col min="1" max="1" width="0.85546875" customWidth="1"/>
    <col min="2" max="2" width="3.28515625" style="1" customWidth="1"/>
    <col min="3" max="3" width="12.7109375" style="3" customWidth="1"/>
    <col min="4" max="4" width="3.28515625" style="6" customWidth="1"/>
    <col min="5" max="5" width="3.7109375" style="6" customWidth="1"/>
    <col min="6" max="8" width="2.140625" style="6" customWidth="1"/>
    <col min="9" max="26" width="2.28515625" style="4" customWidth="1"/>
    <col min="27" max="28" width="2.28515625" style="4" hidden="1" customWidth="1"/>
    <col min="29" max="35" width="2.28515625" style="4" customWidth="1"/>
    <col min="36" max="36" width="2.28515625" style="4" hidden="1" customWidth="1"/>
    <col min="37" max="42" width="2.28515625" style="4" customWidth="1"/>
    <col min="43" max="43" width="2.28515625" style="4" hidden="1" customWidth="1"/>
    <col min="44" max="55" width="2.28515625" style="4" customWidth="1"/>
    <col min="56" max="59" width="2.28515625" style="4" hidden="1" customWidth="1"/>
    <col min="60" max="67" width="2.28515625" style="4" customWidth="1"/>
    <col min="68" max="68" width="9.85546875" style="4" hidden="1" customWidth="1"/>
    <col min="69" max="69" width="2.28515625" style="4" hidden="1" customWidth="1"/>
    <col min="70" max="70" width="12" hidden="1" customWidth="1"/>
    <col min="71" max="71" width="8.42578125" hidden="1" customWidth="1"/>
    <col min="72" max="73" width="2.7109375" hidden="1" customWidth="1"/>
    <col min="74" max="74" width="3" hidden="1" customWidth="1"/>
    <col min="75" max="75" width="3" customWidth="1"/>
  </cols>
  <sheetData>
    <row r="1" spans="2:74" ht="5.0999999999999996" customHeight="1" thickBot="1"/>
    <row r="2" spans="2:74" s="34" customFormat="1" ht="20.100000000000001" customHeight="1">
      <c r="B2" s="352" t="s">
        <v>61</v>
      </c>
      <c r="C2" s="355" t="s">
        <v>125</v>
      </c>
      <c r="D2" s="357" t="s">
        <v>56</v>
      </c>
      <c r="E2" s="360" t="s">
        <v>57</v>
      </c>
      <c r="F2" s="255" t="s">
        <v>124</v>
      </c>
      <c r="G2" s="256"/>
      <c r="H2" s="261" t="s">
        <v>0</v>
      </c>
      <c r="I2" s="262"/>
      <c r="J2" s="262"/>
      <c r="K2" s="262"/>
      <c r="L2" s="263"/>
      <c r="M2" s="269" t="s">
        <v>108</v>
      </c>
      <c r="N2" s="270"/>
      <c r="O2" s="270"/>
      <c r="P2" s="270"/>
      <c r="Q2" s="272" t="s">
        <v>59</v>
      </c>
      <c r="R2" s="270"/>
      <c r="S2" s="270"/>
      <c r="T2" s="270"/>
      <c r="U2" s="270"/>
      <c r="V2" s="270"/>
      <c r="W2" s="273"/>
      <c r="X2" s="364" t="s">
        <v>86</v>
      </c>
      <c r="Y2" s="365"/>
      <c r="Z2" s="366"/>
      <c r="AA2" s="281" t="s">
        <v>95</v>
      </c>
      <c r="AB2" s="282"/>
      <c r="AC2" s="281" t="s">
        <v>82</v>
      </c>
      <c r="AD2" s="285"/>
      <c r="AE2" s="325" t="s">
        <v>83</v>
      </c>
      <c r="AF2" s="326"/>
      <c r="AG2" s="327"/>
      <c r="AH2" s="281" t="s">
        <v>81</v>
      </c>
      <c r="AI2" s="294"/>
      <c r="AJ2" s="137" t="s">
        <v>25</v>
      </c>
      <c r="AK2" s="321" t="s">
        <v>112</v>
      </c>
      <c r="AL2" s="321"/>
      <c r="AM2" s="322"/>
      <c r="AN2" s="319" t="s">
        <v>25</v>
      </c>
      <c r="AO2" s="270"/>
      <c r="AP2" s="270"/>
      <c r="AQ2" s="270"/>
      <c r="AR2" s="270"/>
      <c r="AS2" s="270"/>
      <c r="AT2" s="273"/>
      <c r="AU2" s="308" t="s">
        <v>22</v>
      </c>
      <c r="AV2" s="309"/>
      <c r="AW2" s="309"/>
      <c r="AX2" s="310"/>
      <c r="AY2" s="304" t="s">
        <v>99</v>
      </c>
      <c r="AZ2" s="299" t="s">
        <v>24</v>
      </c>
      <c r="BA2" s="299"/>
      <c r="BB2" s="299"/>
      <c r="BC2" s="300"/>
      <c r="BD2" s="308" t="s">
        <v>88</v>
      </c>
      <c r="BE2" s="269"/>
      <c r="BF2" s="269"/>
      <c r="BG2" s="269"/>
      <c r="BH2" s="269"/>
      <c r="BI2" s="269"/>
      <c r="BJ2" s="269"/>
      <c r="BK2" s="346"/>
      <c r="BL2" s="341" t="s">
        <v>77</v>
      </c>
      <c r="BM2" s="339" t="s">
        <v>1</v>
      </c>
      <c r="BN2" s="281" t="s">
        <v>106</v>
      </c>
      <c r="BO2" s="292"/>
    </row>
    <row r="3" spans="2:74" s="35" customFormat="1" ht="15" customHeight="1">
      <c r="B3" s="353"/>
      <c r="C3" s="356"/>
      <c r="D3" s="358"/>
      <c r="E3" s="361"/>
      <c r="F3" s="257"/>
      <c r="G3" s="258"/>
      <c r="H3" s="264"/>
      <c r="I3" s="265"/>
      <c r="J3" s="265"/>
      <c r="K3" s="265"/>
      <c r="L3" s="266"/>
      <c r="M3" s="271"/>
      <c r="N3" s="271"/>
      <c r="O3" s="271"/>
      <c r="P3" s="271"/>
      <c r="Q3" s="274"/>
      <c r="R3" s="271"/>
      <c r="S3" s="271"/>
      <c r="T3" s="271"/>
      <c r="U3" s="271"/>
      <c r="V3" s="271"/>
      <c r="W3" s="275"/>
      <c r="X3" s="367"/>
      <c r="Y3" s="368"/>
      <c r="Z3" s="369"/>
      <c r="AA3" s="283"/>
      <c r="AB3" s="284"/>
      <c r="AC3" s="286"/>
      <c r="AD3" s="287"/>
      <c r="AE3" s="328"/>
      <c r="AF3" s="329"/>
      <c r="AG3" s="330"/>
      <c r="AH3" s="295"/>
      <c r="AI3" s="296"/>
      <c r="AJ3" s="138"/>
      <c r="AK3" s="323"/>
      <c r="AL3" s="323"/>
      <c r="AM3" s="324"/>
      <c r="AN3" s="320"/>
      <c r="AO3" s="271"/>
      <c r="AP3" s="271"/>
      <c r="AQ3" s="271"/>
      <c r="AR3" s="271"/>
      <c r="AS3" s="271"/>
      <c r="AT3" s="275"/>
      <c r="AU3" s="311"/>
      <c r="AV3" s="312"/>
      <c r="AW3" s="312"/>
      <c r="AX3" s="313"/>
      <c r="AY3" s="305"/>
      <c r="AZ3" s="301"/>
      <c r="BA3" s="301"/>
      <c r="BB3" s="301"/>
      <c r="BC3" s="302"/>
      <c r="BD3" s="347"/>
      <c r="BE3" s="348"/>
      <c r="BF3" s="348"/>
      <c r="BG3" s="348"/>
      <c r="BH3" s="348"/>
      <c r="BI3" s="348"/>
      <c r="BJ3" s="348"/>
      <c r="BK3" s="349"/>
      <c r="BL3" s="342"/>
      <c r="BM3" s="340"/>
      <c r="BN3" s="286"/>
      <c r="BO3" s="293"/>
    </row>
    <row r="4" spans="2:74" s="39" customFormat="1" ht="12.75" customHeight="1">
      <c r="B4" s="353"/>
      <c r="C4" s="363" t="s">
        <v>54</v>
      </c>
      <c r="D4" s="358"/>
      <c r="E4" s="361"/>
      <c r="F4" s="259"/>
      <c r="G4" s="260"/>
      <c r="H4" s="210" t="s">
        <v>115</v>
      </c>
      <c r="I4" s="288" t="s">
        <v>16</v>
      </c>
      <c r="J4" s="288"/>
      <c r="K4" s="288" t="s">
        <v>21</v>
      </c>
      <c r="L4" s="289"/>
      <c r="M4" s="268" t="s">
        <v>16</v>
      </c>
      <c r="N4" s="291"/>
      <c r="O4" s="267" t="s">
        <v>21</v>
      </c>
      <c r="P4" s="268"/>
      <c r="Q4" s="290" t="s">
        <v>16</v>
      </c>
      <c r="R4" s="268"/>
      <c r="S4" s="291"/>
      <c r="T4" s="129" t="s">
        <v>100</v>
      </c>
      <c r="U4" s="267" t="s">
        <v>21</v>
      </c>
      <c r="V4" s="268"/>
      <c r="W4" s="303"/>
      <c r="X4" s="290" t="s">
        <v>21</v>
      </c>
      <c r="Y4" s="268"/>
      <c r="Z4" s="303"/>
      <c r="AA4" s="290" t="s">
        <v>55</v>
      </c>
      <c r="AB4" s="334"/>
      <c r="AC4" s="297" t="s">
        <v>16</v>
      </c>
      <c r="AD4" s="298"/>
      <c r="AE4" s="335" t="s">
        <v>55</v>
      </c>
      <c r="AF4" s="288"/>
      <c r="AG4" s="289"/>
      <c r="AH4" s="298" t="s">
        <v>16</v>
      </c>
      <c r="AI4" s="307"/>
      <c r="AJ4" s="38" t="s">
        <v>16</v>
      </c>
      <c r="AK4" s="336" t="s">
        <v>113</v>
      </c>
      <c r="AL4" s="132" t="s">
        <v>16</v>
      </c>
      <c r="AM4" s="133" t="s">
        <v>21</v>
      </c>
      <c r="AN4" s="267" t="s">
        <v>16</v>
      </c>
      <c r="AO4" s="268"/>
      <c r="AP4" s="291"/>
      <c r="AQ4" s="331" t="s">
        <v>21</v>
      </c>
      <c r="AR4" s="332"/>
      <c r="AS4" s="332"/>
      <c r="AT4" s="333"/>
      <c r="AU4" s="297" t="s">
        <v>16</v>
      </c>
      <c r="AV4" s="298"/>
      <c r="AW4" s="306" t="s">
        <v>21</v>
      </c>
      <c r="AX4" s="307"/>
      <c r="AY4" s="119" t="s">
        <v>100</v>
      </c>
      <c r="AZ4" s="268" t="s">
        <v>16</v>
      </c>
      <c r="BA4" s="291"/>
      <c r="BB4" s="267" t="s">
        <v>21</v>
      </c>
      <c r="BC4" s="303"/>
      <c r="BD4" s="350" t="s">
        <v>16</v>
      </c>
      <c r="BE4" s="345"/>
      <c r="BF4" s="306" t="s">
        <v>21</v>
      </c>
      <c r="BG4" s="298"/>
      <c r="BH4" s="331" t="s">
        <v>16</v>
      </c>
      <c r="BI4" s="345"/>
      <c r="BJ4" s="306" t="s">
        <v>21</v>
      </c>
      <c r="BK4" s="307"/>
      <c r="BL4" s="343"/>
      <c r="BM4" s="37" t="s">
        <v>115</v>
      </c>
      <c r="BN4" s="121" t="s">
        <v>100</v>
      </c>
      <c r="BO4" s="133" t="s">
        <v>21</v>
      </c>
    </row>
    <row r="5" spans="2:74" s="39" customFormat="1" ht="12.75" customHeight="1" thickBot="1">
      <c r="B5" s="354"/>
      <c r="C5" s="359"/>
      <c r="D5" s="359"/>
      <c r="E5" s="362"/>
      <c r="F5" s="56" t="s">
        <v>20</v>
      </c>
      <c r="G5" s="57" t="s">
        <v>17</v>
      </c>
      <c r="H5" s="211" t="s">
        <v>19</v>
      </c>
      <c r="I5" s="212" t="s">
        <v>20</v>
      </c>
      <c r="J5" s="212" t="s">
        <v>17</v>
      </c>
      <c r="K5" s="212" t="s">
        <v>20</v>
      </c>
      <c r="L5" s="213" t="s">
        <v>17</v>
      </c>
      <c r="M5" s="50" t="s">
        <v>20</v>
      </c>
      <c r="N5" s="54" t="s">
        <v>17</v>
      </c>
      <c r="O5" s="54" t="s">
        <v>20</v>
      </c>
      <c r="P5" s="51" t="s">
        <v>17</v>
      </c>
      <c r="Q5" s="52" t="s">
        <v>19</v>
      </c>
      <c r="R5" s="54" t="s">
        <v>20</v>
      </c>
      <c r="S5" s="54" t="s">
        <v>17</v>
      </c>
      <c r="T5" s="54" t="s">
        <v>19</v>
      </c>
      <c r="U5" s="54" t="s">
        <v>19</v>
      </c>
      <c r="V5" s="54" t="s">
        <v>20</v>
      </c>
      <c r="W5" s="53" t="s">
        <v>17</v>
      </c>
      <c r="X5" s="52" t="s">
        <v>19</v>
      </c>
      <c r="Y5" s="54" t="s">
        <v>20</v>
      </c>
      <c r="Z5" s="54" t="s">
        <v>17</v>
      </c>
      <c r="AA5" s="49" t="s">
        <v>20</v>
      </c>
      <c r="AB5" s="53" t="s">
        <v>17</v>
      </c>
      <c r="AC5" s="55" t="s">
        <v>20</v>
      </c>
      <c r="AD5" s="51" t="s">
        <v>17</v>
      </c>
      <c r="AE5" s="55" t="s">
        <v>83</v>
      </c>
      <c r="AF5" s="54" t="s">
        <v>18</v>
      </c>
      <c r="AG5" s="53" t="s">
        <v>19</v>
      </c>
      <c r="AH5" s="50" t="s">
        <v>20</v>
      </c>
      <c r="AI5" s="53" t="s">
        <v>17</v>
      </c>
      <c r="AJ5" s="49" t="s">
        <v>18</v>
      </c>
      <c r="AK5" s="337"/>
      <c r="AL5" s="54"/>
      <c r="AM5" s="53"/>
      <c r="AN5" s="54" t="s">
        <v>19</v>
      </c>
      <c r="AO5" s="54" t="s">
        <v>20</v>
      </c>
      <c r="AP5" s="54" t="s">
        <v>17</v>
      </c>
      <c r="AQ5" s="54" t="s">
        <v>18</v>
      </c>
      <c r="AR5" s="54" t="s">
        <v>19</v>
      </c>
      <c r="AS5" s="54" t="s">
        <v>20</v>
      </c>
      <c r="AT5" s="53" t="s">
        <v>17</v>
      </c>
      <c r="AU5" s="49" t="s">
        <v>20</v>
      </c>
      <c r="AV5" s="54" t="s">
        <v>17</v>
      </c>
      <c r="AW5" s="54" t="s">
        <v>20</v>
      </c>
      <c r="AX5" s="53" t="s">
        <v>17</v>
      </c>
      <c r="AY5" s="120" t="s">
        <v>19</v>
      </c>
      <c r="AZ5" s="50" t="s">
        <v>20</v>
      </c>
      <c r="BA5" s="54" t="s">
        <v>17</v>
      </c>
      <c r="BB5" s="54" t="s">
        <v>20</v>
      </c>
      <c r="BC5" s="53" t="s">
        <v>17</v>
      </c>
      <c r="BD5" s="49" t="s">
        <v>20</v>
      </c>
      <c r="BE5" s="54" t="s">
        <v>17</v>
      </c>
      <c r="BF5" s="54" t="s">
        <v>20</v>
      </c>
      <c r="BG5" s="51" t="s">
        <v>17</v>
      </c>
      <c r="BH5" s="54" t="s">
        <v>20</v>
      </c>
      <c r="BI5" s="54" t="s">
        <v>17</v>
      </c>
      <c r="BJ5" s="54" t="s">
        <v>20</v>
      </c>
      <c r="BK5" s="53" t="s">
        <v>17</v>
      </c>
      <c r="BL5" s="344"/>
      <c r="BM5" s="42" t="s">
        <v>17</v>
      </c>
      <c r="BN5" s="40" t="s">
        <v>19</v>
      </c>
      <c r="BO5" s="41" t="s">
        <v>19</v>
      </c>
    </row>
    <row r="6" spans="2:74" s="73" customFormat="1" ht="13.5" customHeight="1">
      <c r="B6" s="85">
        <v>1</v>
      </c>
      <c r="C6" s="86" t="s">
        <v>122</v>
      </c>
      <c r="D6" s="102" t="str">
        <f t="shared" ref="D6:D51" si="0">IF(E6&lt;1,"",RANK(E6,E$7:E$51)&amp;".")</f>
        <v/>
      </c>
      <c r="E6" s="88">
        <f t="shared" ref="E6:E51" si="1">SUM(F6:BO6)+(200-COUNT(F6:BO6))/1000</f>
        <v>0.2</v>
      </c>
      <c r="F6" s="89"/>
      <c r="G6" s="93"/>
      <c r="H6" s="142"/>
      <c r="I6" s="143"/>
      <c r="J6" s="143"/>
      <c r="K6" s="143"/>
      <c r="L6" s="144"/>
      <c r="M6" s="116"/>
      <c r="N6" s="100"/>
      <c r="O6" s="100"/>
      <c r="P6" s="100"/>
      <c r="Q6" s="95"/>
      <c r="R6" s="98"/>
      <c r="S6" s="100"/>
      <c r="T6" s="100"/>
      <c r="U6" s="100"/>
      <c r="V6" s="100"/>
      <c r="W6" s="99"/>
      <c r="X6" s="95"/>
      <c r="Y6" s="92"/>
      <c r="Z6" s="93"/>
      <c r="AA6" s="96"/>
      <c r="AB6" s="97"/>
      <c r="AC6" s="91"/>
      <c r="AD6" s="93"/>
      <c r="AE6" s="142"/>
      <c r="AF6" s="143"/>
      <c r="AG6" s="144"/>
      <c r="AH6" s="103"/>
      <c r="AI6" s="99"/>
      <c r="AJ6" s="96"/>
      <c r="AK6" s="93"/>
      <c r="AL6" s="93"/>
      <c r="AM6" s="90"/>
      <c r="AN6" s="92"/>
      <c r="AO6" s="92"/>
      <c r="AP6" s="92"/>
      <c r="AQ6" s="92"/>
      <c r="AR6" s="92"/>
      <c r="AS6" s="92"/>
      <c r="AT6" s="90"/>
      <c r="AU6" s="91"/>
      <c r="AV6" s="93"/>
      <c r="AW6" s="93"/>
      <c r="AX6" s="90"/>
      <c r="AY6" s="105"/>
      <c r="AZ6" s="116"/>
      <c r="BA6" s="98"/>
      <c r="BB6" s="98"/>
      <c r="BC6" s="99"/>
      <c r="BD6" s="96"/>
      <c r="BE6" s="98"/>
      <c r="BF6" s="98"/>
      <c r="BG6" s="100"/>
      <c r="BH6" s="98"/>
      <c r="BI6" s="98"/>
      <c r="BJ6" s="98"/>
      <c r="BK6" s="99"/>
      <c r="BL6" s="101"/>
      <c r="BM6" s="91"/>
      <c r="BN6" s="91"/>
      <c r="BO6" s="90"/>
      <c r="BP6" s="73" t="str">
        <f>IF(COUNTA(F6:BO6)=0,C6,"")</f>
        <v>Archlebov</v>
      </c>
      <c r="BQ6" s="73">
        <f t="shared" ref="BQ6:BQ51" si="2">IF(C6=BP6,0,1)</f>
        <v>0</v>
      </c>
      <c r="BR6" s="73">
        <f>E6-B6/100000</f>
        <v>0.19999</v>
      </c>
      <c r="BS6" s="73">
        <f>IF(BQ6=0,BR6-100,BR6)</f>
        <v>-99.80001</v>
      </c>
      <c r="BT6" s="73">
        <f t="shared" ref="BT6:BT51" si="3">RANK(BS6,$BS$6:$BS$51)</f>
        <v>2</v>
      </c>
      <c r="BU6" s="73">
        <f t="shared" ref="BU6:BU51" si="4">MATCH(B6,$BT$6:$BT$51,0)</f>
        <v>16</v>
      </c>
      <c r="BV6" s="73">
        <f>COUNT(F6:BO6)</f>
        <v>0</v>
      </c>
    </row>
    <row r="7" spans="2:74" s="73" customFormat="1" ht="13.5" customHeight="1">
      <c r="B7" s="85">
        <v>2</v>
      </c>
      <c r="C7" s="86" t="s">
        <v>14</v>
      </c>
      <c r="D7" s="102" t="str">
        <f t="shared" si="0"/>
        <v/>
      </c>
      <c r="E7" s="88">
        <f t="shared" si="1"/>
        <v>0.2</v>
      </c>
      <c r="F7" s="89"/>
      <c r="G7" s="93"/>
      <c r="H7" s="96"/>
      <c r="I7" s="98"/>
      <c r="J7" s="98"/>
      <c r="K7" s="98"/>
      <c r="L7" s="99"/>
      <c r="M7" s="117"/>
      <c r="N7" s="93"/>
      <c r="O7" s="93"/>
      <c r="P7" s="93"/>
      <c r="Q7" s="91"/>
      <c r="R7" s="92"/>
      <c r="S7" s="93"/>
      <c r="T7" s="93"/>
      <c r="U7" s="93"/>
      <c r="V7" s="93"/>
      <c r="W7" s="90"/>
      <c r="X7" s="91"/>
      <c r="Y7" s="92"/>
      <c r="Z7" s="93"/>
      <c r="AA7" s="96"/>
      <c r="AB7" s="97"/>
      <c r="AC7" s="91"/>
      <c r="AD7" s="93"/>
      <c r="AE7" s="94"/>
      <c r="AF7" s="92"/>
      <c r="AG7" s="90"/>
      <c r="AH7" s="89"/>
      <c r="AI7" s="90"/>
      <c r="AJ7" s="94"/>
      <c r="AK7" s="93"/>
      <c r="AL7" s="93"/>
      <c r="AM7" s="90"/>
      <c r="AN7" s="92"/>
      <c r="AO7" s="92"/>
      <c r="AP7" s="92"/>
      <c r="AQ7" s="92"/>
      <c r="AR7" s="92"/>
      <c r="AS7" s="92"/>
      <c r="AT7" s="90"/>
      <c r="AU7" s="91"/>
      <c r="AV7" s="93"/>
      <c r="AW7" s="93"/>
      <c r="AX7" s="90"/>
      <c r="AY7" s="101"/>
      <c r="AZ7" s="117"/>
      <c r="BA7" s="92"/>
      <c r="BB7" s="92"/>
      <c r="BC7" s="90"/>
      <c r="BD7" s="94"/>
      <c r="BE7" s="92"/>
      <c r="BF7" s="92"/>
      <c r="BG7" s="93"/>
      <c r="BH7" s="92"/>
      <c r="BI7" s="92"/>
      <c r="BJ7" s="92"/>
      <c r="BK7" s="90"/>
      <c r="BL7" s="101"/>
      <c r="BM7" s="91"/>
      <c r="BN7" s="91"/>
      <c r="BO7" s="90"/>
      <c r="BP7" s="73" t="str">
        <f t="shared" ref="BP7:BP51" si="5">IF(COUNTA(F7:BO7)=0,C7,"")</f>
        <v>Blatnice</v>
      </c>
      <c r="BQ7" s="73">
        <f t="shared" si="2"/>
        <v>0</v>
      </c>
      <c r="BR7" s="73">
        <f>E7-B7/100000</f>
        <v>0.19998000000000002</v>
      </c>
      <c r="BS7" s="73">
        <f t="shared" ref="BS7:BS46" si="6">IF(BQ7=0,BR7-100,BR7)</f>
        <v>-99.800020000000004</v>
      </c>
      <c r="BT7" s="73">
        <f t="shared" si="3"/>
        <v>3</v>
      </c>
      <c r="BU7" s="73">
        <f t="shared" si="4"/>
        <v>1</v>
      </c>
      <c r="BV7" s="73">
        <f t="shared" ref="BV7:BV50" si="7">COUNT(F7:BO7)</f>
        <v>0</v>
      </c>
    </row>
    <row r="8" spans="2:74" s="73" customFormat="1" ht="13.5" customHeight="1">
      <c r="B8" s="85">
        <v>3</v>
      </c>
      <c r="C8" s="86" t="s">
        <v>7</v>
      </c>
      <c r="D8" s="102" t="str">
        <f t="shared" si="0"/>
        <v/>
      </c>
      <c r="E8" s="88">
        <f t="shared" si="1"/>
        <v>0.2</v>
      </c>
      <c r="F8" s="89"/>
      <c r="G8" s="93"/>
      <c r="H8" s="96"/>
      <c r="I8" s="98"/>
      <c r="J8" s="98"/>
      <c r="K8" s="98"/>
      <c r="L8" s="99"/>
      <c r="M8" s="116"/>
      <c r="N8" s="100"/>
      <c r="O8" s="100"/>
      <c r="P8" s="100"/>
      <c r="Q8" s="95"/>
      <c r="R8" s="98"/>
      <c r="S8" s="100"/>
      <c r="T8" s="100"/>
      <c r="U8" s="100"/>
      <c r="V8" s="100"/>
      <c r="W8" s="99"/>
      <c r="X8" s="95"/>
      <c r="Y8" s="92"/>
      <c r="Z8" s="93"/>
      <c r="AA8" s="96"/>
      <c r="AB8" s="97"/>
      <c r="AC8" s="91"/>
      <c r="AD8" s="93"/>
      <c r="AE8" s="96"/>
      <c r="AF8" s="98"/>
      <c r="AG8" s="99"/>
      <c r="AH8" s="103"/>
      <c r="AI8" s="99"/>
      <c r="AJ8" s="96"/>
      <c r="AK8" s="93"/>
      <c r="AL8" s="93"/>
      <c r="AM8" s="90"/>
      <c r="AN8" s="92"/>
      <c r="AO8" s="92"/>
      <c r="AP8" s="92"/>
      <c r="AQ8" s="92"/>
      <c r="AR8" s="92"/>
      <c r="AS8" s="92"/>
      <c r="AT8" s="90"/>
      <c r="AU8" s="91"/>
      <c r="AV8" s="93"/>
      <c r="AW8" s="93"/>
      <c r="AX8" s="90"/>
      <c r="AY8" s="105"/>
      <c r="AZ8" s="116"/>
      <c r="BA8" s="98"/>
      <c r="BB8" s="98"/>
      <c r="BC8" s="99"/>
      <c r="BD8" s="96"/>
      <c r="BE8" s="98"/>
      <c r="BF8" s="98"/>
      <c r="BG8" s="100"/>
      <c r="BH8" s="98"/>
      <c r="BI8" s="98"/>
      <c r="BJ8" s="98"/>
      <c r="BK8" s="99"/>
      <c r="BL8" s="101"/>
      <c r="BM8" s="91"/>
      <c r="BN8" s="91"/>
      <c r="BO8" s="90"/>
      <c r="BP8" s="73" t="str">
        <f t="shared" si="5"/>
        <v>Bzenec</v>
      </c>
      <c r="BQ8" s="73">
        <f t="shared" si="2"/>
        <v>0</v>
      </c>
      <c r="BR8" s="73">
        <f t="shared" ref="BR8:BR42" si="8">E8-B8/100000</f>
        <v>0.19997000000000001</v>
      </c>
      <c r="BS8" s="73">
        <f t="shared" si="6"/>
        <v>-99.800030000000007</v>
      </c>
      <c r="BT8" s="73">
        <f t="shared" si="3"/>
        <v>4</v>
      </c>
      <c r="BU8" s="73">
        <f t="shared" si="4"/>
        <v>2</v>
      </c>
      <c r="BV8" s="73">
        <f t="shared" si="7"/>
        <v>0</v>
      </c>
    </row>
    <row r="9" spans="2:74" s="73" customFormat="1" ht="13.5" customHeight="1">
      <c r="B9" s="85">
        <v>4</v>
      </c>
      <c r="C9" s="86" t="s">
        <v>117</v>
      </c>
      <c r="D9" s="102" t="str">
        <f t="shared" si="0"/>
        <v/>
      </c>
      <c r="E9" s="88">
        <f t="shared" si="1"/>
        <v>0.2</v>
      </c>
      <c r="F9" s="89"/>
      <c r="G9" s="93"/>
      <c r="H9" s="96"/>
      <c r="I9" s="98"/>
      <c r="J9" s="98"/>
      <c r="K9" s="98"/>
      <c r="L9" s="99"/>
      <c r="M9" s="117"/>
      <c r="N9" s="93"/>
      <c r="O9" s="93"/>
      <c r="P9" s="93"/>
      <c r="Q9" s="91"/>
      <c r="R9" s="92"/>
      <c r="S9" s="93"/>
      <c r="T9" s="93"/>
      <c r="U9" s="93"/>
      <c r="V9" s="93"/>
      <c r="W9" s="90"/>
      <c r="X9" s="95"/>
      <c r="Y9" s="92"/>
      <c r="Z9" s="93"/>
      <c r="AA9" s="96"/>
      <c r="AB9" s="97"/>
      <c r="AC9" s="91"/>
      <c r="AD9" s="93"/>
      <c r="AE9" s="94"/>
      <c r="AF9" s="92"/>
      <c r="AG9" s="90"/>
      <c r="AH9" s="89"/>
      <c r="AI9" s="90"/>
      <c r="AJ9" s="96"/>
      <c r="AK9" s="93"/>
      <c r="AL9" s="93"/>
      <c r="AM9" s="90"/>
      <c r="AN9" s="98"/>
      <c r="AO9" s="98"/>
      <c r="AP9" s="98"/>
      <c r="AQ9" s="98"/>
      <c r="AR9" s="98"/>
      <c r="AS9" s="98"/>
      <c r="AT9" s="99"/>
      <c r="AU9" s="91"/>
      <c r="AV9" s="93"/>
      <c r="AW9" s="93"/>
      <c r="AX9" s="90"/>
      <c r="AY9" s="105"/>
      <c r="AZ9" s="116"/>
      <c r="BA9" s="98"/>
      <c r="BB9" s="98"/>
      <c r="BC9" s="99"/>
      <c r="BD9" s="96"/>
      <c r="BE9" s="98"/>
      <c r="BF9" s="98"/>
      <c r="BG9" s="100"/>
      <c r="BH9" s="98"/>
      <c r="BI9" s="98"/>
      <c r="BJ9" s="98"/>
      <c r="BK9" s="99"/>
      <c r="BL9" s="101"/>
      <c r="BM9" s="91"/>
      <c r="BN9" s="91"/>
      <c r="BO9" s="90"/>
      <c r="BP9" s="73" t="str">
        <f t="shared" si="5"/>
        <v>Čejč</v>
      </c>
      <c r="BQ9" s="73">
        <f t="shared" si="2"/>
        <v>0</v>
      </c>
      <c r="BR9" s="73">
        <f>E9-B9/100000</f>
        <v>0.19996</v>
      </c>
      <c r="BS9" s="73">
        <f>IF(BQ9=0,BR9-100,BR9)</f>
        <v>-99.800039999999996</v>
      </c>
      <c r="BT9" s="73">
        <f t="shared" si="3"/>
        <v>5</v>
      </c>
      <c r="BU9" s="73">
        <f t="shared" si="4"/>
        <v>3</v>
      </c>
      <c r="BV9" s="73">
        <f t="shared" si="7"/>
        <v>0</v>
      </c>
    </row>
    <row r="10" spans="2:74" s="73" customFormat="1" ht="13.5" customHeight="1">
      <c r="B10" s="85">
        <v>5</v>
      </c>
      <c r="C10" s="86" t="s">
        <v>64</v>
      </c>
      <c r="D10" s="102" t="str">
        <f t="shared" si="0"/>
        <v/>
      </c>
      <c r="E10" s="88">
        <f t="shared" si="1"/>
        <v>0.2</v>
      </c>
      <c r="F10" s="89"/>
      <c r="G10" s="93"/>
      <c r="H10" s="96"/>
      <c r="I10" s="98"/>
      <c r="J10" s="98"/>
      <c r="K10" s="98"/>
      <c r="L10" s="99"/>
      <c r="M10" s="117"/>
      <c r="N10" s="93"/>
      <c r="O10" s="93"/>
      <c r="P10" s="93"/>
      <c r="Q10" s="91"/>
      <c r="R10" s="92"/>
      <c r="S10" s="93"/>
      <c r="T10" s="93"/>
      <c r="U10" s="93"/>
      <c r="V10" s="93"/>
      <c r="W10" s="90"/>
      <c r="X10" s="95"/>
      <c r="Y10" s="92"/>
      <c r="Z10" s="93"/>
      <c r="AA10" s="96"/>
      <c r="AB10" s="97"/>
      <c r="AC10" s="91"/>
      <c r="AD10" s="93"/>
      <c r="AE10" s="96"/>
      <c r="AF10" s="98"/>
      <c r="AG10" s="99"/>
      <c r="AH10" s="89"/>
      <c r="AI10" s="90"/>
      <c r="AJ10" s="96"/>
      <c r="AK10" s="93"/>
      <c r="AL10" s="93"/>
      <c r="AM10" s="90"/>
      <c r="AN10" s="92"/>
      <c r="AO10" s="92"/>
      <c r="AP10" s="92"/>
      <c r="AQ10" s="92"/>
      <c r="AR10" s="92"/>
      <c r="AS10" s="92"/>
      <c r="AT10" s="90"/>
      <c r="AU10" s="91"/>
      <c r="AV10" s="93"/>
      <c r="AW10" s="93"/>
      <c r="AX10" s="90"/>
      <c r="AY10" s="105"/>
      <c r="AZ10" s="116"/>
      <c r="BA10" s="98"/>
      <c r="BB10" s="98"/>
      <c r="BC10" s="99"/>
      <c r="BD10" s="96"/>
      <c r="BE10" s="98"/>
      <c r="BF10" s="98"/>
      <c r="BG10" s="100"/>
      <c r="BH10" s="98"/>
      <c r="BI10" s="98"/>
      <c r="BJ10" s="98"/>
      <c r="BK10" s="99"/>
      <c r="BL10" s="101"/>
      <c r="BM10" s="91"/>
      <c r="BN10" s="91"/>
      <c r="BO10" s="90"/>
      <c r="BP10" s="73" t="str">
        <f t="shared" si="5"/>
        <v>Čejkovice</v>
      </c>
      <c r="BQ10" s="73">
        <f t="shared" si="2"/>
        <v>0</v>
      </c>
      <c r="BR10" s="73">
        <f t="shared" si="8"/>
        <v>0.19995000000000002</v>
      </c>
      <c r="BS10" s="73">
        <f t="shared" si="6"/>
        <v>-99.800049999999999</v>
      </c>
      <c r="BT10" s="73">
        <f t="shared" si="3"/>
        <v>6</v>
      </c>
      <c r="BU10" s="73">
        <f t="shared" si="4"/>
        <v>4</v>
      </c>
      <c r="BV10" s="73">
        <f t="shared" si="7"/>
        <v>0</v>
      </c>
    </row>
    <row r="11" spans="2:74" s="73" customFormat="1" ht="13.5" customHeight="1">
      <c r="B11" s="85">
        <v>6</v>
      </c>
      <c r="C11" s="86" t="s">
        <v>62</v>
      </c>
      <c r="D11" s="102" t="str">
        <f t="shared" si="0"/>
        <v/>
      </c>
      <c r="E11" s="88">
        <f t="shared" si="1"/>
        <v>0.2</v>
      </c>
      <c r="F11" s="89"/>
      <c r="G11" s="93"/>
      <c r="H11" s="96"/>
      <c r="I11" s="98"/>
      <c r="J11" s="98"/>
      <c r="K11" s="98"/>
      <c r="L11" s="99"/>
      <c r="M11" s="117"/>
      <c r="N11" s="93"/>
      <c r="O11" s="93"/>
      <c r="P11" s="93"/>
      <c r="Q11" s="91"/>
      <c r="R11" s="92"/>
      <c r="S11" s="93"/>
      <c r="T11" s="93"/>
      <c r="U11" s="93"/>
      <c r="V11" s="93"/>
      <c r="W11" s="90"/>
      <c r="X11" s="95"/>
      <c r="Y11" s="92"/>
      <c r="Z11" s="93"/>
      <c r="AA11" s="96"/>
      <c r="AB11" s="97"/>
      <c r="AC11" s="91"/>
      <c r="AD11" s="93"/>
      <c r="AE11" s="96"/>
      <c r="AF11" s="98"/>
      <c r="AG11" s="99"/>
      <c r="AH11" s="89"/>
      <c r="AI11" s="90"/>
      <c r="AJ11" s="96"/>
      <c r="AK11" s="93"/>
      <c r="AL11" s="93"/>
      <c r="AM11" s="90"/>
      <c r="AN11" s="92"/>
      <c r="AO11" s="92"/>
      <c r="AP11" s="92"/>
      <c r="AQ11" s="92"/>
      <c r="AR11" s="92"/>
      <c r="AS11" s="92"/>
      <c r="AT11" s="90"/>
      <c r="AU11" s="91"/>
      <c r="AV11" s="93"/>
      <c r="AW11" s="93"/>
      <c r="AX11" s="90"/>
      <c r="AY11" s="105"/>
      <c r="AZ11" s="116"/>
      <c r="BA11" s="98"/>
      <c r="BB11" s="98"/>
      <c r="BC11" s="99"/>
      <c r="BD11" s="96"/>
      <c r="BE11" s="98"/>
      <c r="BF11" s="98"/>
      <c r="BG11" s="100"/>
      <c r="BH11" s="98"/>
      <c r="BI11" s="98"/>
      <c r="BJ11" s="98"/>
      <c r="BK11" s="99"/>
      <c r="BL11" s="101"/>
      <c r="BM11" s="91"/>
      <c r="BN11" s="91"/>
      <c r="BO11" s="90"/>
      <c r="BP11" s="73" t="str">
        <f t="shared" si="5"/>
        <v>Dambořice</v>
      </c>
      <c r="BQ11" s="73">
        <f t="shared" si="2"/>
        <v>0</v>
      </c>
      <c r="BR11" s="73">
        <f>E11-B11/100000</f>
        <v>0.19994000000000001</v>
      </c>
      <c r="BS11" s="73">
        <f t="shared" si="6"/>
        <v>-99.800060000000002</v>
      </c>
      <c r="BT11" s="73">
        <f t="shared" si="3"/>
        <v>7</v>
      </c>
      <c r="BU11" s="73">
        <f t="shared" si="4"/>
        <v>5</v>
      </c>
      <c r="BV11" s="73">
        <f t="shared" si="7"/>
        <v>0</v>
      </c>
    </row>
    <row r="12" spans="2:74" s="73" customFormat="1" ht="13.5" customHeight="1">
      <c r="B12" s="85">
        <v>7</v>
      </c>
      <c r="C12" s="86" t="s">
        <v>51</v>
      </c>
      <c r="D12" s="102" t="str">
        <f t="shared" si="0"/>
        <v/>
      </c>
      <c r="E12" s="88">
        <f t="shared" si="1"/>
        <v>0.2</v>
      </c>
      <c r="F12" s="89"/>
      <c r="G12" s="93"/>
      <c r="H12" s="96"/>
      <c r="I12" s="98"/>
      <c r="J12" s="98"/>
      <c r="K12" s="98"/>
      <c r="L12" s="99"/>
      <c r="M12" s="117"/>
      <c r="N12" s="93"/>
      <c r="O12" s="93"/>
      <c r="P12" s="93"/>
      <c r="Q12" s="91"/>
      <c r="R12" s="92"/>
      <c r="S12" s="93"/>
      <c r="T12" s="93"/>
      <c r="U12" s="93"/>
      <c r="V12" s="93"/>
      <c r="W12" s="90"/>
      <c r="X12" s="95"/>
      <c r="Y12" s="92"/>
      <c r="Z12" s="93"/>
      <c r="AA12" s="96"/>
      <c r="AB12" s="97"/>
      <c r="AC12" s="91"/>
      <c r="AD12" s="93"/>
      <c r="AE12" s="96"/>
      <c r="AF12" s="98"/>
      <c r="AG12" s="99"/>
      <c r="AH12" s="89"/>
      <c r="AI12" s="90"/>
      <c r="AJ12" s="96"/>
      <c r="AK12" s="93"/>
      <c r="AL12" s="93"/>
      <c r="AM12" s="90"/>
      <c r="AN12" s="98"/>
      <c r="AO12" s="98"/>
      <c r="AP12" s="98"/>
      <c r="AQ12" s="98"/>
      <c r="AR12" s="98"/>
      <c r="AS12" s="98"/>
      <c r="AT12" s="99"/>
      <c r="AU12" s="91"/>
      <c r="AV12" s="93"/>
      <c r="AW12" s="93"/>
      <c r="AX12" s="90"/>
      <c r="AY12" s="105"/>
      <c r="AZ12" s="116"/>
      <c r="BA12" s="98"/>
      <c r="BB12" s="98"/>
      <c r="BC12" s="99"/>
      <c r="BD12" s="96"/>
      <c r="BE12" s="98"/>
      <c r="BF12" s="98"/>
      <c r="BG12" s="100"/>
      <c r="BH12" s="98"/>
      <c r="BI12" s="98"/>
      <c r="BJ12" s="98"/>
      <c r="BK12" s="99"/>
      <c r="BL12" s="101"/>
      <c r="BM12" s="91"/>
      <c r="BN12" s="91"/>
      <c r="BO12" s="90"/>
      <c r="BP12" s="73" t="str">
        <f t="shared" si="5"/>
        <v>D. Bojanovice</v>
      </c>
      <c r="BQ12" s="73">
        <f t="shared" si="2"/>
        <v>0</v>
      </c>
      <c r="BR12" s="73">
        <f t="shared" si="8"/>
        <v>0.19993000000000002</v>
      </c>
      <c r="BS12" s="73">
        <f t="shared" si="6"/>
        <v>-99.800070000000005</v>
      </c>
      <c r="BT12" s="73">
        <f t="shared" si="3"/>
        <v>8</v>
      </c>
      <c r="BU12" s="73">
        <f t="shared" si="4"/>
        <v>6</v>
      </c>
      <c r="BV12" s="73">
        <f t="shared" si="7"/>
        <v>0</v>
      </c>
    </row>
    <row r="13" spans="2:74" s="73" customFormat="1" ht="13.5" customHeight="1">
      <c r="B13" s="85">
        <v>8</v>
      </c>
      <c r="C13" s="86" t="s">
        <v>118</v>
      </c>
      <c r="D13" s="102" t="str">
        <f t="shared" si="0"/>
        <v/>
      </c>
      <c r="E13" s="88">
        <f t="shared" si="1"/>
        <v>0.2</v>
      </c>
      <c r="F13" s="89"/>
      <c r="G13" s="93"/>
      <c r="H13" s="96"/>
      <c r="I13" s="98"/>
      <c r="J13" s="98"/>
      <c r="K13" s="98"/>
      <c r="L13" s="99"/>
      <c r="M13" s="117"/>
      <c r="N13" s="93"/>
      <c r="O13" s="93"/>
      <c r="P13" s="93"/>
      <c r="Q13" s="91"/>
      <c r="R13" s="92"/>
      <c r="S13" s="93"/>
      <c r="T13" s="93"/>
      <c r="U13" s="93"/>
      <c r="V13" s="93"/>
      <c r="W13" s="90"/>
      <c r="X13" s="95"/>
      <c r="Y13" s="92"/>
      <c r="Z13" s="93"/>
      <c r="AA13" s="96"/>
      <c r="AB13" s="97"/>
      <c r="AC13" s="91"/>
      <c r="AD13" s="93"/>
      <c r="AE13" s="96"/>
      <c r="AF13" s="98"/>
      <c r="AG13" s="99"/>
      <c r="AH13" s="89"/>
      <c r="AI13" s="90"/>
      <c r="AJ13" s="96"/>
      <c r="AK13" s="93"/>
      <c r="AL13" s="93"/>
      <c r="AM13" s="90"/>
      <c r="AN13" s="98"/>
      <c r="AO13" s="98"/>
      <c r="AP13" s="98"/>
      <c r="AQ13" s="98"/>
      <c r="AR13" s="98"/>
      <c r="AS13" s="98"/>
      <c r="AT13" s="99"/>
      <c r="AU13" s="91"/>
      <c r="AV13" s="93"/>
      <c r="AW13" s="93"/>
      <c r="AX13" s="90"/>
      <c r="AY13" s="105"/>
      <c r="AZ13" s="116"/>
      <c r="BA13" s="98"/>
      <c r="BB13" s="98"/>
      <c r="BC13" s="99"/>
      <c r="BD13" s="96"/>
      <c r="BE13" s="98"/>
      <c r="BF13" s="98"/>
      <c r="BG13" s="100"/>
      <c r="BH13" s="98"/>
      <c r="BI13" s="98"/>
      <c r="BJ13" s="98"/>
      <c r="BK13" s="99"/>
      <c r="BL13" s="101"/>
      <c r="BM13" s="91"/>
      <c r="BN13" s="91"/>
      <c r="BO13" s="90"/>
      <c r="BP13" s="73" t="str">
        <f t="shared" si="5"/>
        <v>Domanín</v>
      </c>
      <c r="BQ13" s="73">
        <f t="shared" si="2"/>
        <v>0</v>
      </c>
      <c r="BR13" s="73">
        <f>E13-B13/100000</f>
        <v>0.19992000000000001</v>
      </c>
      <c r="BS13" s="73">
        <f>IF(BQ13=0,BR13-100,BR13)</f>
        <v>-99.800079999999994</v>
      </c>
      <c r="BT13" s="73">
        <f t="shared" si="3"/>
        <v>9</v>
      </c>
      <c r="BU13" s="73">
        <f t="shared" si="4"/>
        <v>7</v>
      </c>
      <c r="BV13" s="73">
        <f t="shared" si="7"/>
        <v>0</v>
      </c>
    </row>
    <row r="14" spans="2:74" s="73" customFormat="1" ht="13.5" customHeight="1">
      <c r="B14" s="85">
        <v>9</v>
      </c>
      <c r="C14" s="86" t="s">
        <v>10</v>
      </c>
      <c r="D14" s="102" t="str">
        <f t="shared" si="0"/>
        <v/>
      </c>
      <c r="E14" s="88">
        <f t="shared" si="1"/>
        <v>0.2</v>
      </c>
      <c r="F14" s="89"/>
      <c r="G14" s="93"/>
      <c r="H14" s="96"/>
      <c r="I14" s="98"/>
      <c r="J14" s="98"/>
      <c r="K14" s="98"/>
      <c r="L14" s="99"/>
      <c r="M14" s="117"/>
      <c r="N14" s="93"/>
      <c r="O14" s="93"/>
      <c r="P14" s="93"/>
      <c r="Q14" s="91"/>
      <c r="R14" s="92"/>
      <c r="S14" s="93"/>
      <c r="T14" s="93"/>
      <c r="U14" s="93"/>
      <c r="V14" s="93"/>
      <c r="W14" s="90"/>
      <c r="X14" s="95"/>
      <c r="Y14" s="92"/>
      <c r="Z14" s="93"/>
      <c r="AA14" s="96"/>
      <c r="AB14" s="97"/>
      <c r="AC14" s="91"/>
      <c r="AD14" s="93"/>
      <c r="AE14" s="96"/>
      <c r="AF14" s="98"/>
      <c r="AG14" s="99"/>
      <c r="AH14" s="89"/>
      <c r="AI14" s="90"/>
      <c r="AJ14" s="96"/>
      <c r="AK14" s="93"/>
      <c r="AL14" s="93"/>
      <c r="AM14" s="90"/>
      <c r="AN14" s="98"/>
      <c r="AO14" s="98"/>
      <c r="AP14" s="98"/>
      <c r="AQ14" s="98"/>
      <c r="AR14" s="98"/>
      <c r="AS14" s="98"/>
      <c r="AT14" s="99"/>
      <c r="AU14" s="91"/>
      <c r="AV14" s="93"/>
      <c r="AW14" s="93"/>
      <c r="AX14" s="90"/>
      <c r="AY14" s="105"/>
      <c r="AZ14" s="116"/>
      <c r="BA14" s="98"/>
      <c r="BB14" s="98"/>
      <c r="BC14" s="99"/>
      <c r="BD14" s="96"/>
      <c r="BE14" s="98"/>
      <c r="BF14" s="98"/>
      <c r="BG14" s="100"/>
      <c r="BH14" s="98"/>
      <c r="BI14" s="98"/>
      <c r="BJ14" s="98"/>
      <c r="BK14" s="99"/>
      <c r="BL14" s="101"/>
      <c r="BM14" s="91"/>
      <c r="BN14" s="91"/>
      <c r="BO14" s="90"/>
      <c r="BP14" s="73" t="str">
        <f t="shared" si="5"/>
        <v>Dubňany</v>
      </c>
      <c r="BQ14" s="73">
        <f t="shared" si="2"/>
        <v>0</v>
      </c>
      <c r="BR14" s="73">
        <f t="shared" si="8"/>
        <v>0.19991</v>
      </c>
      <c r="BS14" s="73">
        <f t="shared" si="6"/>
        <v>-99.800089999999997</v>
      </c>
      <c r="BT14" s="73">
        <f t="shared" si="3"/>
        <v>10</v>
      </c>
      <c r="BU14" s="73">
        <f t="shared" si="4"/>
        <v>8</v>
      </c>
      <c r="BV14" s="73">
        <f t="shared" si="7"/>
        <v>0</v>
      </c>
    </row>
    <row r="15" spans="2:74" s="73" customFormat="1" ht="13.5" customHeight="1" thickBot="1">
      <c r="B15" s="197">
        <v>10</v>
      </c>
      <c r="C15" s="198" t="s">
        <v>53</v>
      </c>
      <c r="D15" s="199" t="str">
        <f t="shared" si="0"/>
        <v/>
      </c>
      <c r="E15" s="200">
        <f t="shared" si="1"/>
        <v>0.2</v>
      </c>
      <c r="F15" s="201"/>
      <c r="G15" s="202"/>
      <c r="H15" s="214"/>
      <c r="I15" s="215"/>
      <c r="J15" s="215"/>
      <c r="K15" s="215"/>
      <c r="L15" s="216"/>
      <c r="M15" s="209"/>
      <c r="N15" s="202"/>
      <c r="O15" s="202"/>
      <c r="P15" s="202"/>
      <c r="Q15" s="204"/>
      <c r="R15" s="205"/>
      <c r="S15" s="202"/>
      <c r="T15" s="202"/>
      <c r="U15" s="202"/>
      <c r="V15" s="202"/>
      <c r="W15" s="203"/>
      <c r="X15" s="204"/>
      <c r="Y15" s="205"/>
      <c r="Z15" s="202"/>
      <c r="AA15" s="206"/>
      <c r="AB15" s="207"/>
      <c r="AC15" s="204"/>
      <c r="AD15" s="202"/>
      <c r="AE15" s="206"/>
      <c r="AF15" s="205"/>
      <c r="AG15" s="203"/>
      <c r="AH15" s="201"/>
      <c r="AI15" s="203"/>
      <c r="AJ15" s="206"/>
      <c r="AK15" s="202"/>
      <c r="AL15" s="202"/>
      <c r="AM15" s="203"/>
      <c r="AN15" s="205"/>
      <c r="AO15" s="205"/>
      <c r="AP15" s="205"/>
      <c r="AQ15" s="205"/>
      <c r="AR15" s="205"/>
      <c r="AS15" s="205"/>
      <c r="AT15" s="203"/>
      <c r="AU15" s="204"/>
      <c r="AV15" s="202"/>
      <c r="AW15" s="202"/>
      <c r="AX15" s="203"/>
      <c r="AY15" s="208"/>
      <c r="AZ15" s="209"/>
      <c r="BA15" s="205"/>
      <c r="BB15" s="205"/>
      <c r="BC15" s="203"/>
      <c r="BD15" s="206"/>
      <c r="BE15" s="205"/>
      <c r="BF15" s="205"/>
      <c r="BG15" s="202"/>
      <c r="BH15" s="205"/>
      <c r="BI15" s="205"/>
      <c r="BJ15" s="205"/>
      <c r="BK15" s="203"/>
      <c r="BL15" s="208"/>
      <c r="BM15" s="204"/>
      <c r="BN15" s="204"/>
      <c r="BO15" s="203"/>
      <c r="BP15" s="73" t="str">
        <f t="shared" si="5"/>
        <v>Hodonín ČD</v>
      </c>
      <c r="BQ15" s="73">
        <f t="shared" si="2"/>
        <v>0</v>
      </c>
      <c r="BR15" s="73">
        <f t="shared" si="8"/>
        <v>0.19990000000000002</v>
      </c>
      <c r="BS15" s="73">
        <f t="shared" si="6"/>
        <v>-99.8001</v>
      </c>
      <c r="BT15" s="73">
        <f t="shared" si="3"/>
        <v>11</v>
      </c>
      <c r="BU15" s="73">
        <f t="shared" si="4"/>
        <v>9</v>
      </c>
      <c r="BV15" s="73">
        <f t="shared" si="7"/>
        <v>0</v>
      </c>
    </row>
    <row r="16" spans="2:74" s="73" customFormat="1" ht="13.5" customHeight="1">
      <c r="B16" s="85">
        <v>11</v>
      </c>
      <c r="C16" s="86" t="s">
        <v>52</v>
      </c>
      <c r="D16" s="102" t="str">
        <f t="shared" si="0"/>
        <v/>
      </c>
      <c r="E16" s="88">
        <f t="shared" si="1"/>
        <v>0.2</v>
      </c>
      <c r="F16" s="89"/>
      <c r="G16" s="93"/>
      <c r="H16" s="142"/>
      <c r="I16" s="143"/>
      <c r="J16" s="143"/>
      <c r="K16" s="143"/>
      <c r="L16" s="144"/>
      <c r="M16" s="117"/>
      <c r="N16" s="93"/>
      <c r="O16" s="93"/>
      <c r="P16" s="93"/>
      <c r="Q16" s="91"/>
      <c r="R16" s="92"/>
      <c r="S16" s="93"/>
      <c r="T16" s="93"/>
      <c r="U16" s="93"/>
      <c r="V16" s="93"/>
      <c r="W16" s="90"/>
      <c r="X16" s="91"/>
      <c r="Y16" s="92"/>
      <c r="Z16" s="93"/>
      <c r="AA16" s="94"/>
      <c r="AB16" s="97"/>
      <c r="AC16" s="91"/>
      <c r="AD16" s="93"/>
      <c r="AE16" s="94"/>
      <c r="AF16" s="92"/>
      <c r="AG16" s="90"/>
      <c r="AH16" s="89"/>
      <c r="AI16" s="90"/>
      <c r="AJ16" s="94"/>
      <c r="AK16" s="93"/>
      <c r="AL16" s="93"/>
      <c r="AM16" s="90"/>
      <c r="AN16" s="92"/>
      <c r="AO16" s="92"/>
      <c r="AP16" s="92"/>
      <c r="AQ16" s="92"/>
      <c r="AR16" s="92"/>
      <c r="AS16" s="92"/>
      <c r="AT16" s="90"/>
      <c r="AU16" s="91"/>
      <c r="AV16" s="93"/>
      <c r="AW16" s="93"/>
      <c r="AX16" s="90"/>
      <c r="AY16" s="101"/>
      <c r="AZ16" s="117"/>
      <c r="BA16" s="92"/>
      <c r="BB16" s="92"/>
      <c r="BC16" s="90"/>
      <c r="BD16" s="94"/>
      <c r="BE16" s="92"/>
      <c r="BF16" s="92"/>
      <c r="BG16" s="93"/>
      <c r="BH16" s="92"/>
      <c r="BI16" s="92"/>
      <c r="BJ16" s="92"/>
      <c r="BK16" s="90"/>
      <c r="BL16" s="101"/>
      <c r="BM16" s="91"/>
      <c r="BN16" s="91"/>
      <c r="BO16" s="90"/>
      <c r="BP16" s="73" t="str">
        <f t="shared" si="5"/>
        <v>Hodonín Očov</v>
      </c>
      <c r="BQ16" s="73">
        <f t="shared" si="2"/>
        <v>0</v>
      </c>
      <c r="BR16" s="73">
        <f t="shared" si="8"/>
        <v>0.19989000000000001</v>
      </c>
      <c r="BS16" s="73">
        <f t="shared" si="6"/>
        <v>-99.800110000000004</v>
      </c>
      <c r="BT16" s="73">
        <f t="shared" si="3"/>
        <v>12</v>
      </c>
      <c r="BU16" s="73">
        <f t="shared" si="4"/>
        <v>10</v>
      </c>
      <c r="BV16" s="73">
        <f t="shared" si="7"/>
        <v>0</v>
      </c>
    </row>
    <row r="17" spans="2:178" s="73" customFormat="1" ht="13.5" customHeight="1">
      <c r="B17" s="85">
        <v>12</v>
      </c>
      <c r="C17" s="86" t="s">
        <v>70</v>
      </c>
      <c r="D17" s="102" t="str">
        <f t="shared" si="0"/>
        <v/>
      </c>
      <c r="E17" s="88">
        <f t="shared" si="1"/>
        <v>0.2</v>
      </c>
      <c r="F17" s="89"/>
      <c r="G17" s="93"/>
      <c r="H17" s="96"/>
      <c r="I17" s="98"/>
      <c r="J17" s="98"/>
      <c r="K17" s="98"/>
      <c r="L17" s="99"/>
      <c r="M17" s="117"/>
      <c r="N17" s="93"/>
      <c r="O17" s="93"/>
      <c r="P17" s="93"/>
      <c r="Q17" s="91"/>
      <c r="R17" s="92"/>
      <c r="S17" s="93"/>
      <c r="T17" s="93"/>
      <c r="U17" s="93"/>
      <c r="V17" s="93"/>
      <c r="W17" s="90"/>
      <c r="X17" s="91"/>
      <c r="Y17" s="92"/>
      <c r="Z17" s="93"/>
      <c r="AA17" s="96"/>
      <c r="AB17" s="97"/>
      <c r="AC17" s="91"/>
      <c r="AD17" s="93"/>
      <c r="AE17" s="96"/>
      <c r="AF17" s="98"/>
      <c r="AG17" s="99"/>
      <c r="AH17" s="89"/>
      <c r="AI17" s="90"/>
      <c r="AJ17" s="94"/>
      <c r="AK17" s="93"/>
      <c r="AL17" s="93"/>
      <c r="AM17" s="90"/>
      <c r="AN17" s="92"/>
      <c r="AO17" s="92"/>
      <c r="AP17" s="92"/>
      <c r="AQ17" s="92"/>
      <c r="AR17" s="92"/>
      <c r="AS17" s="92"/>
      <c r="AT17" s="90"/>
      <c r="AU17" s="91"/>
      <c r="AV17" s="93"/>
      <c r="AW17" s="93"/>
      <c r="AX17" s="90"/>
      <c r="AY17" s="101"/>
      <c r="AZ17" s="117"/>
      <c r="BA17" s="92"/>
      <c r="BB17" s="92"/>
      <c r="BC17" s="90"/>
      <c r="BD17" s="94"/>
      <c r="BE17" s="92"/>
      <c r="BF17" s="92"/>
      <c r="BG17" s="93"/>
      <c r="BH17" s="92"/>
      <c r="BI17" s="92"/>
      <c r="BJ17" s="92"/>
      <c r="BK17" s="90"/>
      <c r="BL17" s="101"/>
      <c r="BM17" s="91"/>
      <c r="BN17" s="91"/>
      <c r="BO17" s="90"/>
      <c r="BP17" s="73" t="str">
        <f t="shared" si="5"/>
        <v>Hodonín Van.</v>
      </c>
      <c r="BQ17" s="73">
        <f t="shared" si="2"/>
        <v>0</v>
      </c>
      <c r="BR17" s="73">
        <f t="shared" si="8"/>
        <v>0.19988</v>
      </c>
      <c r="BS17" s="73">
        <f t="shared" si="6"/>
        <v>-99.800120000000007</v>
      </c>
      <c r="BT17" s="73">
        <f t="shared" si="3"/>
        <v>13</v>
      </c>
      <c r="BU17" s="73">
        <f t="shared" si="4"/>
        <v>11</v>
      </c>
      <c r="BV17" s="73">
        <f t="shared" si="7"/>
        <v>0</v>
      </c>
    </row>
    <row r="18" spans="2:178" s="73" customFormat="1" ht="13.5" customHeight="1">
      <c r="B18" s="85">
        <v>13</v>
      </c>
      <c r="C18" s="86" t="s">
        <v>2</v>
      </c>
      <c r="D18" s="102" t="str">
        <f t="shared" si="0"/>
        <v/>
      </c>
      <c r="E18" s="88">
        <f t="shared" si="1"/>
        <v>0.2</v>
      </c>
      <c r="F18" s="89"/>
      <c r="G18" s="93"/>
      <c r="H18" s="96"/>
      <c r="I18" s="98"/>
      <c r="J18" s="98"/>
      <c r="K18" s="98"/>
      <c r="L18" s="99"/>
      <c r="M18" s="116"/>
      <c r="N18" s="100"/>
      <c r="O18" s="100"/>
      <c r="P18" s="100"/>
      <c r="Q18" s="95"/>
      <c r="R18" s="98"/>
      <c r="S18" s="100"/>
      <c r="T18" s="100"/>
      <c r="U18" s="100"/>
      <c r="V18" s="100"/>
      <c r="W18" s="99"/>
      <c r="X18" s="95"/>
      <c r="Y18" s="92"/>
      <c r="Z18" s="93"/>
      <c r="AA18" s="96"/>
      <c r="AB18" s="97"/>
      <c r="AC18" s="91"/>
      <c r="AD18" s="93"/>
      <c r="AE18" s="96"/>
      <c r="AF18" s="98"/>
      <c r="AG18" s="99"/>
      <c r="AH18" s="103"/>
      <c r="AI18" s="99"/>
      <c r="AJ18" s="96"/>
      <c r="AK18" s="93"/>
      <c r="AL18" s="93"/>
      <c r="AM18" s="90"/>
      <c r="AN18" s="92"/>
      <c r="AO18" s="92"/>
      <c r="AP18" s="92"/>
      <c r="AQ18" s="92"/>
      <c r="AR18" s="92"/>
      <c r="AS18" s="92"/>
      <c r="AT18" s="90"/>
      <c r="AU18" s="91"/>
      <c r="AV18" s="93"/>
      <c r="AW18" s="93"/>
      <c r="AX18" s="90"/>
      <c r="AY18" s="105"/>
      <c r="AZ18" s="116"/>
      <c r="BA18" s="98"/>
      <c r="BB18" s="98"/>
      <c r="BC18" s="99"/>
      <c r="BD18" s="96"/>
      <c r="BE18" s="98"/>
      <c r="BF18" s="98"/>
      <c r="BG18" s="100"/>
      <c r="BH18" s="98"/>
      <c r="BI18" s="98"/>
      <c r="BJ18" s="98"/>
      <c r="BK18" s="99"/>
      <c r="BL18" s="101"/>
      <c r="BM18" s="91"/>
      <c r="BN18" s="91"/>
      <c r="BO18" s="90"/>
      <c r="BP18" s="73" t="str">
        <f t="shared" si="5"/>
        <v>Hovorany</v>
      </c>
      <c r="BQ18" s="73">
        <f t="shared" si="2"/>
        <v>0</v>
      </c>
      <c r="BR18" s="73">
        <f t="shared" si="8"/>
        <v>0.19987000000000002</v>
      </c>
      <c r="BS18" s="73">
        <f t="shared" si="6"/>
        <v>-99.800129999999996</v>
      </c>
      <c r="BT18" s="73">
        <f t="shared" si="3"/>
        <v>14</v>
      </c>
      <c r="BU18" s="73">
        <f t="shared" si="4"/>
        <v>12</v>
      </c>
      <c r="BV18" s="73">
        <f t="shared" si="7"/>
        <v>0</v>
      </c>
    </row>
    <row r="19" spans="2:178" s="73" customFormat="1" ht="13.5" customHeight="1">
      <c r="B19" s="85">
        <v>14</v>
      </c>
      <c r="C19" s="86" t="s">
        <v>65</v>
      </c>
      <c r="D19" s="102" t="str">
        <f t="shared" si="0"/>
        <v/>
      </c>
      <c r="E19" s="88">
        <f t="shared" si="1"/>
        <v>0.2</v>
      </c>
      <c r="F19" s="89"/>
      <c r="G19" s="93"/>
      <c r="H19" s="96"/>
      <c r="I19" s="98"/>
      <c r="J19" s="98"/>
      <c r="K19" s="98"/>
      <c r="L19" s="99"/>
      <c r="M19" s="117"/>
      <c r="N19" s="93"/>
      <c r="O19" s="93"/>
      <c r="P19" s="93"/>
      <c r="Q19" s="91"/>
      <c r="R19" s="92"/>
      <c r="S19" s="93"/>
      <c r="T19" s="93"/>
      <c r="U19" s="93"/>
      <c r="V19" s="93"/>
      <c r="W19" s="90"/>
      <c r="X19" s="95"/>
      <c r="Y19" s="92"/>
      <c r="Z19" s="93"/>
      <c r="AA19" s="96"/>
      <c r="AB19" s="97"/>
      <c r="AC19" s="91"/>
      <c r="AD19" s="93"/>
      <c r="AE19" s="96"/>
      <c r="AF19" s="98"/>
      <c r="AG19" s="99"/>
      <c r="AH19" s="89"/>
      <c r="AI19" s="90"/>
      <c r="AJ19" s="96"/>
      <c r="AK19" s="93"/>
      <c r="AL19" s="93"/>
      <c r="AM19" s="90"/>
      <c r="AN19" s="92"/>
      <c r="AO19" s="92"/>
      <c r="AP19" s="92"/>
      <c r="AQ19" s="92"/>
      <c r="AR19" s="92"/>
      <c r="AS19" s="92"/>
      <c r="AT19" s="90"/>
      <c r="AU19" s="91"/>
      <c r="AV19" s="93"/>
      <c r="AW19" s="93"/>
      <c r="AX19" s="90"/>
      <c r="AY19" s="105"/>
      <c r="AZ19" s="116"/>
      <c r="BA19" s="98"/>
      <c r="BB19" s="98"/>
      <c r="BC19" s="99"/>
      <c r="BD19" s="96"/>
      <c r="BE19" s="98"/>
      <c r="BF19" s="98"/>
      <c r="BG19" s="100"/>
      <c r="BH19" s="98"/>
      <c r="BI19" s="98"/>
      <c r="BJ19" s="98"/>
      <c r="BK19" s="99"/>
      <c r="BL19" s="101"/>
      <c r="BM19" s="91"/>
      <c r="BN19" s="91"/>
      <c r="BO19" s="90"/>
      <c r="BP19" s="73" t="str">
        <f t="shared" si="5"/>
        <v>Hrozn. Lhota</v>
      </c>
      <c r="BQ19" s="73">
        <f t="shared" si="2"/>
        <v>0</v>
      </c>
      <c r="BR19" s="73">
        <f t="shared" si="8"/>
        <v>0.19986000000000001</v>
      </c>
      <c r="BS19" s="73">
        <f t="shared" si="6"/>
        <v>-99.800139999999999</v>
      </c>
      <c r="BT19" s="73">
        <f t="shared" si="3"/>
        <v>15</v>
      </c>
      <c r="BU19" s="73">
        <f t="shared" si="4"/>
        <v>13</v>
      </c>
      <c r="BV19" s="73">
        <f t="shared" si="7"/>
        <v>0</v>
      </c>
    </row>
    <row r="20" spans="2:178" s="140" customFormat="1" ht="13.5" customHeight="1">
      <c r="B20" s="85">
        <v>15</v>
      </c>
      <c r="C20" s="128" t="s">
        <v>98</v>
      </c>
      <c r="D20" s="87" t="str">
        <f t="shared" si="0"/>
        <v/>
      </c>
      <c r="E20" s="88">
        <f t="shared" si="1"/>
        <v>0.2</v>
      </c>
      <c r="F20" s="89"/>
      <c r="G20" s="93"/>
      <c r="H20" s="96"/>
      <c r="I20" s="98"/>
      <c r="J20" s="98"/>
      <c r="K20" s="98"/>
      <c r="L20" s="99"/>
      <c r="M20" s="117"/>
      <c r="N20" s="93"/>
      <c r="O20" s="93"/>
      <c r="P20" s="93"/>
      <c r="Q20" s="91"/>
      <c r="R20" s="92"/>
      <c r="S20" s="93"/>
      <c r="T20" s="93"/>
      <c r="U20" s="93"/>
      <c r="V20" s="93"/>
      <c r="W20" s="90"/>
      <c r="X20" s="95"/>
      <c r="Y20" s="92"/>
      <c r="Z20" s="93"/>
      <c r="AA20" s="96"/>
      <c r="AB20" s="97"/>
      <c r="AC20" s="91"/>
      <c r="AD20" s="93"/>
      <c r="AE20" s="96"/>
      <c r="AF20" s="98"/>
      <c r="AG20" s="99"/>
      <c r="AH20" s="89"/>
      <c r="AI20" s="90"/>
      <c r="AJ20" s="96"/>
      <c r="AK20" s="93"/>
      <c r="AL20" s="93"/>
      <c r="AM20" s="90"/>
      <c r="AN20" s="92"/>
      <c r="AO20" s="92"/>
      <c r="AP20" s="92"/>
      <c r="AQ20" s="92"/>
      <c r="AR20" s="92"/>
      <c r="AS20" s="92"/>
      <c r="AT20" s="90"/>
      <c r="AU20" s="91"/>
      <c r="AV20" s="93"/>
      <c r="AW20" s="93"/>
      <c r="AX20" s="90"/>
      <c r="AY20" s="105"/>
      <c r="AZ20" s="116"/>
      <c r="BA20" s="98"/>
      <c r="BB20" s="98"/>
      <c r="BC20" s="99"/>
      <c r="BD20" s="96"/>
      <c r="BE20" s="98"/>
      <c r="BF20" s="98"/>
      <c r="BG20" s="100"/>
      <c r="BH20" s="98"/>
      <c r="BI20" s="98"/>
      <c r="BJ20" s="98"/>
      <c r="BK20" s="99"/>
      <c r="BL20" s="101"/>
      <c r="BM20" s="91"/>
      <c r="BN20" s="91"/>
      <c r="BO20" s="90"/>
      <c r="BP20" s="73" t="str">
        <f t="shared" si="5"/>
        <v>Ježov</v>
      </c>
      <c r="BQ20" s="139">
        <f t="shared" si="2"/>
        <v>0</v>
      </c>
      <c r="BR20" s="139">
        <f>E20-B20/100000</f>
        <v>0.19985</v>
      </c>
      <c r="BS20" s="139">
        <f>IF(BQ20=0,BR20-100,BR20)</f>
        <v>-99.800150000000002</v>
      </c>
      <c r="BT20" s="73">
        <f t="shared" si="3"/>
        <v>16</v>
      </c>
      <c r="BU20" s="73">
        <f t="shared" si="4"/>
        <v>14</v>
      </c>
      <c r="BV20" s="73">
        <f t="shared" si="7"/>
        <v>0</v>
      </c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</row>
    <row r="21" spans="2:178" s="127" customFormat="1" ht="13.5" customHeight="1">
      <c r="B21" s="85">
        <v>16</v>
      </c>
      <c r="C21" s="86" t="s">
        <v>92</v>
      </c>
      <c r="D21" s="102" t="str">
        <f t="shared" si="0"/>
        <v/>
      </c>
      <c r="E21" s="88">
        <f t="shared" si="1"/>
        <v>0.2</v>
      </c>
      <c r="F21" s="89"/>
      <c r="G21" s="93"/>
      <c r="H21" s="96"/>
      <c r="I21" s="98"/>
      <c r="J21" s="98"/>
      <c r="K21" s="98"/>
      <c r="L21" s="99"/>
      <c r="M21" s="117" t="s">
        <v>126</v>
      </c>
      <c r="N21" s="93" t="s">
        <v>126</v>
      </c>
      <c r="O21" s="93"/>
      <c r="P21" s="93"/>
      <c r="Q21" s="91"/>
      <c r="R21" s="92" t="s">
        <v>126</v>
      </c>
      <c r="S21" s="93" t="s">
        <v>126</v>
      </c>
      <c r="T21" s="93"/>
      <c r="U21" s="93"/>
      <c r="V21" s="93"/>
      <c r="W21" s="90"/>
      <c r="X21" s="95"/>
      <c r="Y21" s="92"/>
      <c r="Z21" s="93"/>
      <c r="AA21" s="96"/>
      <c r="AB21" s="97"/>
      <c r="AC21" s="91" t="s">
        <v>126</v>
      </c>
      <c r="AD21" s="93" t="s">
        <v>126</v>
      </c>
      <c r="AE21" s="96"/>
      <c r="AF21" s="98" t="s">
        <v>126</v>
      </c>
      <c r="AG21" s="99" t="s">
        <v>126</v>
      </c>
      <c r="AH21" s="89" t="s">
        <v>126</v>
      </c>
      <c r="AI21" s="90" t="s">
        <v>126</v>
      </c>
      <c r="AJ21" s="96"/>
      <c r="AK21" s="93" t="s">
        <v>126</v>
      </c>
      <c r="AL21" s="93" t="s">
        <v>126</v>
      </c>
      <c r="AM21" s="90" t="s">
        <v>126</v>
      </c>
      <c r="AN21" s="98"/>
      <c r="AO21" s="98"/>
      <c r="AP21" s="98"/>
      <c r="AQ21" s="98"/>
      <c r="AR21" s="98"/>
      <c r="AS21" s="98"/>
      <c r="AT21" s="99"/>
      <c r="AU21" s="91"/>
      <c r="AV21" s="93"/>
      <c r="AW21" s="93"/>
      <c r="AX21" s="90"/>
      <c r="AY21" s="105"/>
      <c r="AZ21" s="116"/>
      <c r="BA21" s="98"/>
      <c r="BB21" s="98"/>
      <c r="BC21" s="99"/>
      <c r="BD21" s="96"/>
      <c r="BE21" s="98"/>
      <c r="BF21" s="98"/>
      <c r="BG21" s="100"/>
      <c r="BH21" s="98"/>
      <c r="BI21" s="98"/>
      <c r="BJ21" s="98"/>
      <c r="BK21" s="99"/>
      <c r="BL21" s="101" t="s">
        <v>126</v>
      </c>
      <c r="BM21" s="91" t="s">
        <v>126</v>
      </c>
      <c r="BN21" s="91" t="s">
        <v>126</v>
      </c>
      <c r="BO21" s="90"/>
      <c r="BP21" s="73" t="str">
        <f t="shared" si="5"/>
        <v/>
      </c>
      <c r="BQ21" s="73">
        <f t="shared" si="2"/>
        <v>1</v>
      </c>
      <c r="BR21" s="73">
        <f>E21-B21/100000</f>
        <v>0.19984000000000002</v>
      </c>
      <c r="BS21" s="73">
        <f>IF(BQ21=0,BR21-100,BR21)</f>
        <v>0.19984000000000002</v>
      </c>
      <c r="BT21" s="73">
        <f t="shared" si="3"/>
        <v>1</v>
      </c>
      <c r="BU21" s="73">
        <f t="shared" si="4"/>
        <v>15</v>
      </c>
      <c r="BV21" s="73">
        <f t="shared" si="7"/>
        <v>0</v>
      </c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</row>
    <row r="22" spans="2:178" s="73" customFormat="1" ht="13.5" customHeight="1">
      <c r="B22" s="85">
        <v>17</v>
      </c>
      <c r="C22" s="86" t="s">
        <v>50</v>
      </c>
      <c r="D22" s="102" t="str">
        <f t="shared" si="0"/>
        <v/>
      </c>
      <c r="E22" s="88">
        <f t="shared" si="1"/>
        <v>0.2</v>
      </c>
      <c r="F22" s="89"/>
      <c r="G22" s="93"/>
      <c r="H22" s="96"/>
      <c r="I22" s="98"/>
      <c r="J22" s="98"/>
      <c r="K22" s="98"/>
      <c r="L22" s="99"/>
      <c r="M22" s="117"/>
      <c r="N22" s="93"/>
      <c r="O22" s="93"/>
      <c r="P22" s="93"/>
      <c r="Q22" s="91"/>
      <c r="R22" s="92"/>
      <c r="S22" s="93"/>
      <c r="T22" s="93"/>
      <c r="U22" s="93"/>
      <c r="V22" s="93"/>
      <c r="W22" s="90"/>
      <c r="X22" s="95"/>
      <c r="Y22" s="92"/>
      <c r="Z22" s="93"/>
      <c r="AA22" s="96"/>
      <c r="AB22" s="97"/>
      <c r="AC22" s="91"/>
      <c r="AD22" s="93"/>
      <c r="AE22" s="94"/>
      <c r="AF22" s="92"/>
      <c r="AG22" s="90"/>
      <c r="AH22" s="89"/>
      <c r="AI22" s="90"/>
      <c r="AJ22" s="96"/>
      <c r="AK22" s="93"/>
      <c r="AL22" s="93"/>
      <c r="AM22" s="90"/>
      <c r="AN22" s="98"/>
      <c r="AO22" s="98"/>
      <c r="AP22" s="98"/>
      <c r="AQ22" s="98"/>
      <c r="AR22" s="98"/>
      <c r="AS22" s="98"/>
      <c r="AT22" s="99"/>
      <c r="AU22" s="91"/>
      <c r="AV22" s="93"/>
      <c r="AW22" s="93"/>
      <c r="AX22" s="90"/>
      <c r="AY22" s="105"/>
      <c r="AZ22" s="116"/>
      <c r="BA22" s="98"/>
      <c r="BB22" s="98"/>
      <c r="BC22" s="99"/>
      <c r="BD22" s="96"/>
      <c r="BE22" s="98"/>
      <c r="BF22" s="98"/>
      <c r="BG22" s="100"/>
      <c r="BH22" s="98"/>
      <c r="BI22" s="98"/>
      <c r="BJ22" s="98"/>
      <c r="BK22" s="99"/>
      <c r="BL22" s="101"/>
      <c r="BM22" s="91"/>
      <c r="BN22" s="91"/>
      <c r="BO22" s="90"/>
      <c r="BP22" s="73" t="str">
        <f t="shared" si="5"/>
        <v xml:space="preserve">Kyjov Joklíka </v>
      </c>
      <c r="BQ22" s="73">
        <f t="shared" si="2"/>
        <v>0</v>
      </c>
      <c r="BR22" s="73">
        <f t="shared" si="8"/>
        <v>0.19983000000000001</v>
      </c>
      <c r="BS22" s="73">
        <f t="shared" si="6"/>
        <v>-99.800169999999994</v>
      </c>
      <c r="BT22" s="73">
        <f t="shared" si="3"/>
        <v>17</v>
      </c>
      <c r="BU22" s="73">
        <f t="shared" si="4"/>
        <v>17</v>
      </c>
      <c r="BV22" s="73">
        <f t="shared" si="7"/>
        <v>0</v>
      </c>
    </row>
    <row r="23" spans="2:178" s="73" customFormat="1" ht="13.5" customHeight="1">
      <c r="B23" s="85">
        <v>18</v>
      </c>
      <c r="C23" s="86" t="s">
        <v>49</v>
      </c>
      <c r="D23" s="102" t="str">
        <f t="shared" si="0"/>
        <v/>
      </c>
      <c r="E23" s="88">
        <f t="shared" si="1"/>
        <v>0.2</v>
      </c>
      <c r="F23" s="89"/>
      <c r="G23" s="93"/>
      <c r="H23" s="96"/>
      <c r="I23" s="98"/>
      <c r="J23" s="98"/>
      <c r="K23" s="98"/>
      <c r="L23" s="99"/>
      <c r="M23" s="117"/>
      <c r="N23" s="93"/>
      <c r="O23" s="93"/>
      <c r="P23" s="93"/>
      <c r="Q23" s="91"/>
      <c r="R23" s="92"/>
      <c r="S23" s="93"/>
      <c r="T23" s="93"/>
      <c r="U23" s="93"/>
      <c r="V23" s="93"/>
      <c r="W23" s="90"/>
      <c r="X23" s="95"/>
      <c r="Y23" s="92"/>
      <c r="Z23" s="93"/>
      <c r="AA23" s="96"/>
      <c r="AB23" s="97"/>
      <c r="AC23" s="91"/>
      <c r="AD23" s="93"/>
      <c r="AE23" s="96"/>
      <c r="AF23" s="98"/>
      <c r="AG23" s="99"/>
      <c r="AH23" s="89"/>
      <c r="AI23" s="90"/>
      <c r="AJ23" s="96"/>
      <c r="AK23" s="93"/>
      <c r="AL23" s="93"/>
      <c r="AM23" s="90"/>
      <c r="AN23" s="98"/>
      <c r="AO23" s="98"/>
      <c r="AP23" s="98"/>
      <c r="AQ23" s="98"/>
      <c r="AR23" s="98"/>
      <c r="AS23" s="98"/>
      <c r="AT23" s="99"/>
      <c r="AU23" s="91"/>
      <c r="AV23" s="93"/>
      <c r="AW23" s="93"/>
      <c r="AX23" s="90"/>
      <c r="AY23" s="105"/>
      <c r="AZ23" s="116"/>
      <c r="BA23" s="98"/>
      <c r="BB23" s="98"/>
      <c r="BC23" s="99"/>
      <c r="BD23" s="96"/>
      <c r="BE23" s="98"/>
      <c r="BF23" s="98"/>
      <c r="BG23" s="100"/>
      <c r="BH23" s="98"/>
      <c r="BI23" s="98"/>
      <c r="BJ23" s="98"/>
      <c r="BK23" s="99"/>
      <c r="BL23" s="101"/>
      <c r="BM23" s="91"/>
      <c r="BN23" s="91"/>
      <c r="BO23" s="90"/>
      <c r="BP23" s="73" t="str">
        <f t="shared" si="5"/>
        <v>Kyjov Kom.</v>
      </c>
      <c r="BQ23" s="73">
        <f t="shared" si="2"/>
        <v>0</v>
      </c>
      <c r="BR23" s="73">
        <f t="shared" si="8"/>
        <v>0.19982</v>
      </c>
      <c r="BS23" s="73">
        <f t="shared" si="6"/>
        <v>-99.800179999999997</v>
      </c>
      <c r="BT23" s="73">
        <f t="shared" si="3"/>
        <v>18</v>
      </c>
      <c r="BU23" s="73">
        <f t="shared" si="4"/>
        <v>18</v>
      </c>
      <c r="BV23" s="73">
        <f t="shared" si="7"/>
        <v>0</v>
      </c>
    </row>
    <row r="24" spans="2:178" s="73" customFormat="1" ht="13.5" customHeight="1">
      <c r="B24" s="85">
        <v>19</v>
      </c>
      <c r="C24" s="86" t="s">
        <v>4</v>
      </c>
      <c r="D24" s="102" t="str">
        <f t="shared" si="0"/>
        <v/>
      </c>
      <c r="E24" s="88">
        <f t="shared" si="1"/>
        <v>0.2</v>
      </c>
      <c r="F24" s="89"/>
      <c r="G24" s="93"/>
      <c r="H24" s="96"/>
      <c r="I24" s="98"/>
      <c r="J24" s="98"/>
      <c r="K24" s="98"/>
      <c r="L24" s="99"/>
      <c r="M24" s="117"/>
      <c r="N24" s="93"/>
      <c r="O24" s="93"/>
      <c r="P24" s="93"/>
      <c r="Q24" s="91"/>
      <c r="R24" s="92"/>
      <c r="S24" s="93"/>
      <c r="T24" s="93"/>
      <c r="U24" s="93"/>
      <c r="V24" s="93"/>
      <c r="W24" s="90"/>
      <c r="X24" s="95"/>
      <c r="Y24" s="92"/>
      <c r="Z24" s="93"/>
      <c r="AA24" s="96"/>
      <c r="AB24" s="97"/>
      <c r="AC24" s="91"/>
      <c r="AD24" s="93"/>
      <c r="AE24" s="96"/>
      <c r="AF24" s="98"/>
      <c r="AG24" s="99"/>
      <c r="AH24" s="89"/>
      <c r="AI24" s="90"/>
      <c r="AJ24" s="96"/>
      <c r="AK24" s="93"/>
      <c r="AL24" s="93"/>
      <c r="AM24" s="90"/>
      <c r="AN24" s="98"/>
      <c r="AO24" s="98"/>
      <c r="AP24" s="98"/>
      <c r="AQ24" s="98"/>
      <c r="AR24" s="98"/>
      <c r="AS24" s="98"/>
      <c r="AT24" s="99"/>
      <c r="AU24" s="91"/>
      <c r="AV24" s="93"/>
      <c r="AW24" s="93"/>
      <c r="AX24" s="90"/>
      <c r="AY24" s="105"/>
      <c r="AZ24" s="116"/>
      <c r="BA24" s="98"/>
      <c r="BB24" s="98"/>
      <c r="BC24" s="99"/>
      <c r="BD24" s="96"/>
      <c r="BE24" s="98"/>
      <c r="BF24" s="98"/>
      <c r="BG24" s="100"/>
      <c r="BH24" s="98"/>
      <c r="BI24" s="98"/>
      <c r="BJ24" s="98"/>
      <c r="BK24" s="99"/>
      <c r="BL24" s="101"/>
      <c r="BM24" s="91"/>
      <c r="BN24" s="91"/>
      <c r="BO24" s="90"/>
      <c r="BP24" s="73" t="str">
        <f t="shared" si="5"/>
        <v>Lipov</v>
      </c>
      <c r="BQ24" s="73">
        <f t="shared" si="2"/>
        <v>0</v>
      </c>
      <c r="BR24" s="73">
        <f t="shared" si="8"/>
        <v>0.19981000000000002</v>
      </c>
      <c r="BS24" s="73">
        <f t="shared" si="6"/>
        <v>-99.800190000000001</v>
      </c>
      <c r="BT24" s="73">
        <f t="shared" si="3"/>
        <v>19</v>
      </c>
      <c r="BU24" s="73">
        <f t="shared" si="4"/>
        <v>19</v>
      </c>
      <c r="BV24" s="73">
        <f t="shared" si="7"/>
        <v>0</v>
      </c>
    </row>
    <row r="25" spans="2:178" s="73" customFormat="1" ht="13.5" customHeight="1" thickBot="1">
      <c r="B25" s="197">
        <v>20</v>
      </c>
      <c r="C25" s="198" t="s">
        <v>121</v>
      </c>
      <c r="D25" s="199" t="str">
        <f t="shared" si="0"/>
        <v/>
      </c>
      <c r="E25" s="200">
        <f t="shared" si="1"/>
        <v>0.2</v>
      </c>
      <c r="F25" s="201"/>
      <c r="G25" s="202"/>
      <c r="H25" s="214"/>
      <c r="I25" s="215"/>
      <c r="J25" s="215"/>
      <c r="K25" s="215"/>
      <c r="L25" s="216"/>
      <c r="M25" s="209"/>
      <c r="N25" s="202"/>
      <c r="O25" s="202"/>
      <c r="P25" s="202"/>
      <c r="Q25" s="204"/>
      <c r="R25" s="205"/>
      <c r="S25" s="202"/>
      <c r="T25" s="202"/>
      <c r="U25" s="202"/>
      <c r="V25" s="202"/>
      <c r="W25" s="203"/>
      <c r="X25" s="204"/>
      <c r="Y25" s="205"/>
      <c r="Z25" s="202"/>
      <c r="AA25" s="206"/>
      <c r="AB25" s="207"/>
      <c r="AC25" s="204"/>
      <c r="AD25" s="202"/>
      <c r="AE25" s="206"/>
      <c r="AF25" s="205"/>
      <c r="AG25" s="203"/>
      <c r="AH25" s="201"/>
      <c r="AI25" s="203"/>
      <c r="AJ25" s="206"/>
      <c r="AK25" s="202"/>
      <c r="AL25" s="202"/>
      <c r="AM25" s="203"/>
      <c r="AN25" s="205"/>
      <c r="AO25" s="205"/>
      <c r="AP25" s="205"/>
      <c r="AQ25" s="205"/>
      <c r="AR25" s="205"/>
      <c r="AS25" s="205"/>
      <c r="AT25" s="203"/>
      <c r="AU25" s="204"/>
      <c r="AV25" s="202"/>
      <c r="AW25" s="202"/>
      <c r="AX25" s="203"/>
      <c r="AY25" s="208"/>
      <c r="AZ25" s="209"/>
      <c r="BA25" s="205"/>
      <c r="BB25" s="205"/>
      <c r="BC25" s="203"/>
      <c r="BD25" s="206"/>
      <c r="BE25" s="205"/>
      <c r="BF25" s="205"/>
      <c r="BG25" s="202"/>
      <c r="BH25" s="205"/>
      <c r="BI25" s="205"/>
      <c r="BJ25" s="205"/>
      <c r="BK25" s="203"/>
      <c r="BL25" s="208"/>
      <c r="BM25" s="204"/>
      <c r="BN25" s="204"/>
      <c r="BO25" s="203"/>
      <c r="BP25" s="73" t="str">
        <f t="shared" si="5"/>
        <v>Lovčice</v>
      </c>
      <c r="BQ25" s="73">
        <f t="shared" si="2"/>
        <v>0</v>
      </c>
      <c r="BR25" s="73">
        <f>E25-B25/100000</f>
        <v>0.19980000000000001</v>
      </c>
      <c r="BS25" s="73">
        <f>IF(BQ25=0,BR25-100,BR25)</f>
        <v>-99.800200000000004</v>
      </c>
      <c r="BT25" s="73">
        <f t="shared" si="3"/>
        <v>20</v>
      </c>
      <c r="BU25" s="73">
        <f t="shared" si="4"/>
        <v>20</v>
      </c>
      <c r="BV25" s="73">
        <f t="shared" si="7"/>
        <v>0</v>
      </c>
    </row>
    <row r="26" spans="2:178" s="73" customFormat="1" ht="13.5" customHeight="1">
      <c r="B26" s="85">
        <v>21</v>
      </c>
      <c r="C26" s="86" t="s">
        <v>3</v>
      </c>
      <c r="D26" s="102" t="str">
        <f t="shared" si="0"/>
        <v/>
      </c>
      <c r="E26" s="88">
        <f t="shared" si="1"/>
        <v>0.2</v>
      </c>
      <c r="F26" s="89"/>
      <c r="G26" s="93"/>
      <c r="H26" s="142"/>
      <c r="I26" s="143"/>
      <c r="J26" s="143"/>
      <c r="K26" s="143"/>
      <c r="L26" s="144"/>
      <c r="M26" s="117"/>
      <c r="N26" s="93"/>
      <c r="O26" s="93"/>
      <c r="P26" s="93"/>
      <c r="Q26" s="91"/>
      <c r="R26" s="92"/>
      <c r="S26" s="93"/>
      <c r="T26" s="93"/>
      <c r="U26" s="93"/>
      <c r="V26" s="93"/>
      <c r="W26" s="90"/>
      <c r="X26" s="91"/>
      <c r="Y26" s="92"/>
      <c r="Z26" s="93"/>
      <c r="AA26" s="94"/>
      <c r="AB26" s="97"/>
      <c r="AC26" s="91"/>
      <c r="AD26" s="93"/>
      <c r="AE26" s="94"/>
      <c r="AF26" s="92"/>
      <c r="AG26" s="90"/>
      <c r="AH26" s="89"/>
      <c r="AI26" s="90"/>
      <c r="AJ26" s="94"/>
      <c r="AK26" s="93"/>
      <c r="AL26" s="93"/>
      <c r="AM26" s="90"/>
      <c r="AN26" s="92"/>
      <c r="AO26" s="92"/>
      <c r="AP26" s="92"/>
      <c r="AQ26" s="92"/>
      <c r="AR26" s="92"/>
      <c r="AS26" s="92"/>
      <c r="AT26" s="90"/>
      <c r="AU26" s="91"/>
      <c r="AV26" s="93"/>
      <c r="AW26" s="93"/>
      <c r="AX26" s="90"/>
      <c r="AY26" s="101"/>
      <c r="AZ26" s="117"/>
      <c r="BA26" s="92"/>
      <c r="BB26" s="92"/>
      <c r="BC26" s="90"/>
      <c r="BD26" s="94"/>
      <c r="BE26" s="92"/>
      <c r="BF26" s="92"/>
      <c r="BG26" s="93"/>
      <c r="BH26" s="92"/>
      <c r="BI26" s="92"/>
      <c r="BJ26" s="92"/>
      <c r="BK26" s="90"/>
      <c r="BL26" s="101"/>
      <c r="BM26" s="91"/>
      <c r="BN26" s="91"/>
      <c r="BO26" s="90"/>
      <c r="BP26" s="73" t="str">
        <f t="shared" si="5"/>
        <v>Milotice</v>
      </c>
      <c r="BQ26" s="73">
        <f t="shared" si="2"/>
        <v>0</v>
      </c>
      <c r="BR26" s="73">
        <f t="shared" si="8"/>
        <v>0.19979000000000002</v>
      </c>
      <c r="BS26" s="73">
        <f t="shared" si="6"/>
        <v>-99.800210000000007</v>
      </c>
      <c r="BT26" s="73">
        <f t="shared" si="3"/>
        <v>21</v>
      </c>
      <c r="BU26" s="73">
        <f t="shared" si="4"/>
        <v>21</v>
      </c>
      <c r="BV26" s="73">
        <f t="shared" si="7"/>
        <v>0</v>
      </c>
    </row>
    <row r="27" spans="2:178" s="73" customFormat="1" ht="13.5" customHeight="1">
      <c r="B27" s="85">
        <v>22</v>
      </c>
      <c r="C27" s="86" t="s">
        <v>66</v>
      </c>
      <c r="D27" s="102" t="str">
        <f t="shared" si="0"/>
        <v/>
      </c>
      <c r="E27" s="88">
        <f t="shared" si="1"/>
        <v>0.2</v>
      </c>
      <c r="F27" s="89"/>
      <c r="G27" s="93"/>
      <c r="H27" s="96"/>
      <c r="I27" s="98"/>
      <c r="J27" s="98"/>
      <c r="K27" s="98"/>
      <c r="L27" s="99"/>
      <c r="M27" s="117"/>
      <c r="N27" s="93"/>
      <c r="O27" s="93"/>
      <c r="P27" s="93"/>
      <c r="Q27" s="91"/>
      <c r="R27" s="92"/>
      <c r="S27" s="93"/>
      <c r="T27" s="93"/>
      <c r="U27" s="93"/>
      <c r="V27" s="93"/>
      <c r="W27" s="90"/>
      <c r="X27" s="95"/>
      <c r="Y27" s="92"/>
      <c r="Z27" s="93"/>
      <c r="AA27" s="96"/>
      <c r="AB27" s="97"/>
      <c r="AC27" s="91"/>
      <c r="AD27" s="93"/>
      <c r="AE27" s="96"/>
      <c r="AF27" s="98"/>
      <c r="AG27" s="99"/>
      <c r="AH27" s="89"/>
      <c r="AI27" s="90"/>
      <c r="AJ27" s="96"/>
      <c r="AK27" s="93"/>
      <c r="AL27" s="93"/>
      <c r="AM27" s="90"/>
      <c r="AN27" s="92"/>
      <c r="AO27" s="92"/>
      <c r="AP27" s="92"/>
      <c r="AQ27" s="92"/>
      <c r="AR27" s="92"/>
      <c r="AS27" s="92"/>
      <c r="AT27" s="90"/>
      <c r="AU27" s="91"/>
      <c r="AV27" s="93"/>
      <c r="AW27" s="93"/>
      <c r="AX27" s="90"/>
      <c r="AY27" s="105"/>
      <c r="AZ27" s="116"/>
      <c r="BA27" s="98"/>
      <c r="BB27" s="98"/>
      <c r="BC27" s="99"/>
      <c r="BD27" s="96"/>
      <c r="BE27" s="98"/>
      <c r="BF27" s="98"/>
      <c r="BG27" s="100"/>
      <c r="BH27" s="98"/>
      <c r="BI27" s="98"/>
      <c r="BJ27" s="98"/>
      <c r="BK27" s="99"/>
      <c r="BL27" s="101"/>
      <c r="BM27" s="91"/>
      <c r="BN27" s="91"/>
      <c r="BO27" s="90"/>
      <c r="BP27" s="73" t="str">
        <f t="shared" si="5"/>
        <v>Mor. Písek</v>
      </c>
      <c r="BQ27" s="73">
        <f t="shared" si="2"/>
        <v>0</v>
      </c>
      <c r="BR27" s="73">
        <f>E27-B27/100000</f>
        <v>0.19978000000000001</v>
      </c>
      <c r="BS27" s="73">
        <f>IF(BQ27=0,BR27-100,BR27)</f>
        <v>-99.800219999999996</v>
      </c>
      <c r="BT27" s="73">
        <f t="shared" si="3"/>
        <v>22</v>
      </c>
      <c r="BU27" s="73">
        <f t="shared" si="4"/>
        <v>22</v>
      </c>
      <c r="BV27" s="73">
        <f t="shared" si="7"/>
        <v>0</v>
      </c>
    </row>
    <row r="28" spans="2:178" s="73" customFormat="1" ht="13.5" customHeight="1">
      <c r="B28" s="85">
        <v>23</v>
      </c>
      <c r="C28" s="86" t="s">
        <v>13</v>
      </c>
      <c r="D28" s="102" t="str">
        <f t="shared" si="0"/>
        <v/>
      </c>
      <c r="E28" s="88">
        <f t="shared" si="1"/>
        <v>0.2</v>
      </c>
      <c r="F28" s="89"/>
      <c r="G28" s="93"/>
      <c r="H28" s="96"/>
      <c r="I28" s="98"/>
      <c r="J28" s="98"/>
      <c r="K28" s="98"/>
      <c r="L28" s="99"/>
      <c r="M28" s="117"/>
      <c r="N28" s="93"/>
      <c r="O28" s="93"/>
      <c r="P28" s="93"/>
      <c r="Q28" s="91"/>
      <c r="R28" s="92"/>
      <c r="S28" s="93"/>
      <c r="T28" s="93"/>
      <c r="U28" s="93"/>
      <c r="V28" s="93"/>
      <c r="W28" s="90"/>
      <c r="X28" s="91"/>
      <c r="Y28" s="92"/>
      <c r="Z28" s="93"/>
      <c r="AA28" s="96"/>
      <c r="AB28" s="97"/>
      <c r="AC28" s="91"/>
      <c r="AD28" s="93"/>
      <c r="AE28" s="96"/>
      <c r="AF28" s="98"/>
      <c r="AG28" s="99"/>
      <c r="AH28" s="89"/>
      <c r="AI28" s="90"/>
      <c r="AJ28" s="94"/>
      <c r="AK28" s="93"/>
      <c r="AL28" s="93"/>
      <c r="AM28" s="90"/>
      <c r="AN28" s="92"/>
      <c r="AO28" s="92"/>
      <c r="AP28" s="92"/>
      <c r="AQ28" s="92"/>
      <c r="AR28" s="92"/>
      <c r="AS28" s="92"/>
      <c r="AT28" s="90"/>
      <c r="AU28" s="91"/>
      <c r="AV28" s="93"/>
      <c r="AW28" s="93"/>
      <c r="AX28" s="90"/>
      <c r="AY28" s="101"/>
      <c r="AZ28" s="117"/>
      <c r="BA28" s="92"/>
      <c r="BB28" s="92"/>
      <c r="BC28" s="90"/>
      <c r="BD28" s="94"/>
      <c r="BE28" s="92"/>
      <c r="BF28" s="92"/>
      <c r="BG28" s="93"/>
      <c r="BH28" s="92"/>
      <c r="BI28" s="92"/>
      <c r="BJ28" s="92"/>
      <c r="BK28" s="90"/>
      <c r="BL28" s="101"/>
      <c r="BM28" s="91"/>
      <c r="BN28" s="91"/>
      <c r="BO28" s="90"/>
      <c r="BP28" s="73" t="str">
        <f t="shared" si="5"/>
        <v>Mutěnice</v>
      </c>
      <c r="BQ28" s="73">
        <f t="shared" si="2"/>
        <v>0</v>
      </c>
      <c r="BR28" s="73">
        <f>E28-B28/100000</f>
        <v>0.19977</v>
      </c>
      <c r="BS28" s="73">
        <f>IF(BQ28=0,BR28-100,BR28)</f>
        <v>-99.800229999999999</v>
      </c>
      <c r="BT28" s="73">
        <f t="shared" si="3"/>
        <v>23</v>
      </c>
      <c r="BU28" s="73">
        <f t="shared" si="4"/>
        <v>23</v>
      </c>
      <c r="BV28" s="73">
        <f t="shared" si="7"/>
        <v>0</v>
      </c>
    </row>
    <row r="29" spans="2:178" s="73" customFormat="1" ht="13.5" customHeight="1">
      <c r="B29" s="85">
        <v>24</v>
      </c>
      <c r="C29" s="86" t="s">
        <v>123</v>
      </c>
      <c r="D29" s="102" t="str">
        <f t="shared" si="0"/>
        <v/>
      </c>
      <c r="E29" s="88">
        <f t="shared" si="1"/>
        <v>0.2</v>
      </c>
      <c r="F29" s="89"/>
      <c r="G29" s="93"/>
      <c r="H29" s="96"/>
      <c r="I29" s="98"/>
      <c r="J29" s="98"/>
      <c r="K29" s="98"/>
      <c r="L29" s="99"/>
      <c r="M29" s="116"/>
      <c r="N29" s="100"/>
      <c r="O29" s="100"/>
      <c r="P29" s="100"/>
      <c r="Q29" s="95"/>
      <c r="R29" s="98"/>
      <c r="S29" s="100"/>
      <c r="T29" s="100"/>
      <c r="U29" s="100"/>
      <c r="V29" s="100"/>
      <c r="W29" s="99"/>
      <c r="X29" s="95"/>
      <c r="Y29" s="92"/>
      <c r="Z29" s="93"/>
      <c r="AA29" s="96"/>
      <c r="AB29" s="97"/>
      <c r="AC29" s="91"/>
      <c r="AD29" s="93"/>
      <c r="AE29" s="96"/>
      <c r="AF29" s="98"/>
      <c r="AG29" s="99"/>
      <c r="AH29" s="103"/>
      <c r="AI29" s="99"/>
      <c r="AJ29" s="96"/>
      <c r="AK29" s="93"/>
      <c r="AL29" s="93"/>
      <c r="AM29" s="90"/>
      <c r="AN29" s="92"/>
      <c r="AO29" s="92"/>
      <c r="AP29" s="92"/>
      <c r="AQ29" s="92"/>
      <c r="AR29" s="92"/>
      <c r="AS29" s="92"/>
      <c r="AT29" s="90"/>
      <c r="AU29" s="91"/>
      <c r="AV29" s="93"/>
      <c r="AW29" s="93"/>
      <c r="AX29" s="90"/>
      <c r="AY29" s="105"/>
      <c r="AZ29" s="116"/>
      <c r="BA29" s="98"/>
      <c r="BB29" s="98"/>
      <c r="BC29" s="99"/>
      <c r="BD29" s="96"/>
      <c r="BE29" s="98"/>
      <c r="BF29" s="98"/>
      <c r="BG29" s="100"/>
      <c r="BH29" s="98"/>
      <c r="BI29" s="98"/>
      <c r="BJ29" s="98"/>
      <c r="BK29" s="99"/>
      <c r="BL29" s="101"/>
      <c r="BM29" s="91"/>
      <c r="BN29" s="91"/>
      <c r="BO29" s="90"/>
      <c r="BP29" s="73" t="str">
        <f t="shared" si="5"/>
        <v>Nenkovice</v>
      </c>
      <c r="BQ29" s="73">
        <f t="shared" si="2"/>
        <v>0</v>
      </c>
      <c r="BR29" s="73">
        <f>E29-B29/100000</f>
        <v>0.19976000000000002</v>
      </c>
      <c r="BS29" s="73">
        <f>IF(BQ29=0,BR29-100,BR29)</f>
        <v>-99.800240000000002</v>
      </c>
      <c r="BT29" s="73">
        <f t="shared" si="3"/>
        <v>24</v>
      </c>
      <c r="BU29" s="73">
        <f t="shared" si="4"/>
        <v>24</v>
      </c>
      <c r="BV29" s="73">
        <f t="shared" si="7"/>
        <v>0</v>
      </c>
    </row>
    <row r="30" spans="2:178" s="73" customFormat="1" ht="13.5" customHeight="1">
      <c r="B30" s="85">
        <v>25</v>
      </c>
      <c r="C30" s="86" t="s">
        <v>63</v>
      </c>
      <c r="D30" s="102" t="str">
        <f t="shared" si="0"/>
        <v/>
      </c>
      <c r="E30" s="88">
        <f t="shared" si="1"/>
        <v>0.2</v>
      </c>
      <c r="F30" s="89"/>
      <c r="G30" s="93"/>
      <c r="H30" s="96"/>
      <c r="I30" s="98"/>
      <c r="J30" s="98"/>
      <c r="K30" s="98"/>
      <c r="L30" s="99"/>
      <c r="M30" s="116"/>
      <c r="N30" s="100"/>
      <c r="O30" s="100"/>
      <c r="P30" s="100"/>
      <c r="Q30" s="95"/>
      <c r="R30" s="98"/>
      <c r="S30" s="100"/>
      <c r="T30" s="100"/>
      <c r="U30" s="100"/>
      <c r="V30" s="100"/>
      <c r="W30" s="99"/>
      <c r="X30" s="95"/>
      <c r="Y30" s="92"/>
      <c r="Z30" s="93"/>
      <c r="AA30" s="96"/>
      <c r="AB30" s="97"/>
      <c r="AC30" s="91"/>
      <c r="AD30" s="93"/>
      <c r="AE30" s="96"/>
      <c r="AF30" s="98"/>
      <c r="AG30" s="99"/>
      <c r="AH30" s="103"/>
      <c r="AI30" s="99"/>
      <c r="AJ30" s="96"/>
      <c r="AK30" s="93"/>
      <c r="AL30" s="93"/>
      <c r="AM30" s="90"/>
      <c r="AN30" s="92"/>
      <c r="AO30" s="92"/>
      <c r="AP30" s="92"/>
      <c r="AQ30" s="92"/>
      <c r="AR30" s="92"/>
      <c r="AS30" s="92"/>
      <c r="AT30" s="90"/>
      <c r="AU30" s="91"/>
      <c r="AV30" s="93"/>
      <c r="AW30" s="93"/>
      <c r="AX30" s="90"/>
      <c r="AY30" s="105"/>
      <c r="AZ30" s="116"/>
      <c r="BA30" s="98"/>
      <c r="BB30" s="98"/>
      <c r="BC30" s="99"/>
      <c r="BD30" s="96"/>
      <c r="BE30" s="98"/>
      <c r="BF30" s="98"/>
      <c r="BG30" s="100"/>
      <c r="BH30" s="98"/>
      <c r="BI30" s="98"/>
      <c r="BJ30" s="98"/>
      <c r="BK30" s="99"/>
      <c r="BL30" s="101"/>
      <c r="BM30" s="91"/>
      <c r="BN30" s="91"/>
      <c r="BO30" s="90"/>
      <c r="BP30" s="73" t="str">
        <f t="shared" si="5"/>
        <v>Petrov</v>
      </c>
      <c r="BQ30" s="73">
        <f t="shared" si="2"/>
        <v>0</v>
      </c>
      <c r="BR30" s="73">
        <f>E30-B30/100000</f>
        <v>0.19975000000000001</v>
      </c>
      <c r="BS30" s="73">
        <f t="shared" si="6"/>
        <v>-99.800250000000005</v>
      </c>
      <c r="BT30" s="73">
        <f t="shared" si="3"/>
        <v>25</v>
      </c>
      <c r="BU30" s="73">
        <f t="shared" si="4"/>
        <v>25</v>
      </c>
      <c r="BV30" s="73">
        <f t="shared" si="7"/>
        <v>0</v>
      </c>
    </row>
    <row r="31" spans="2:178" s="73" customFormat="1" ht="13.5" customHeight="1">
      <c r="B31" s="85">
        <v>26</v>
      </c>
      <c r="C31" s="86" t="s">
        <v>9</v>
      </c>
      <c r="D31" s="102" t="str">
        <f t="shared" si="0"/>
        <v/>
      </c>
      <c r="E31" s="88">
        <f t="shared" si="1"/>
        <v>0.2</v>
      </c>
      <c r="F31" s="89"/>
      <c r="G31" s="93"/>
      <c r="H31" s="96"/>
      <c r="I31" s="98"/>
      <c r="J31" s="98"/>
      <c r="K31" s="98"/>
      <c r="L31" s="99"/>
      <c r="M31" s="117"/>
      <c r="N31" s="93"/>
      <c r="O31" s="93"/>
      <c r="P31" s="93"/>
      <c r="Q31" s="91"/>
      <c r="R31" s="92"/>
      <c r="S31" s="93"/>
      <c r="T31" s="93"/>
      <c r="U31" s="93"/>
      <c r="V31" s="93"/>
      <c r="W31" s="90"/>
      <c r="X31" s="95"/>
      <c r="Y31" s="92"/>
      <c r="Z31" s="93"/>
      <c r="AA31" s="96"/>
      <c r="AB31" s="97"/>
      <c r="AC31" s="91"/>
      <c r="AD31" s="93"/>
      <c r="AE31" s="96"/>
      <c r="AF31" s="98"/>
      <c r="AG31" s="99"/>
      <c r="AH31" s="89"/>
      <c r="AI31" s="90"/>
      <c r="AJ31" s="96"/>
      <c r="AK31" s="93"/>
      <c r="AL31" s="93"/>
      <c r="AM31" s="90"/>
      <c r="AN31" s="92"/>
      <c r="AO31" s="92"/>
      <c r="AP31" s="92"/>
      <c r="AQ31" s="92"/>
      <c r="AR31" s="92"/>
      <c r="AS31" s="92"/>
      <c r="AT31" s="90"/>
      <c r="AU31" s="91"/>
      <c r="AV31" s="93"/>
      <c r="AW31" s="93"/>
      <c r="AX31" s="90"/>
      <c r="AY31" s="105"/>
      <c r="AZ31" s="116"/>
      <c r="BA31" s="98"/>
      <c r="BB31" s="98"/>
      <c r="BC31" s="99"/>
      <c r="BD31" s="96"/>
      <c r="BE31" s="98"/>
      <c r="BF31" s="98"/>
      <c r="BG31" s="100"/>
      <c r="BH31" s="98"/>
      <c r="BI31" s="98"/>
      <c r="BJ31" s="98"/>
      <c r="BK31" s="99"/>
      <c r="BL31" s="101"/>
      <c r="BM31" s="91"/>
      <c r="BN31" s="91"/>
      <c r="BO31" s="90"/>
      <c r="BP31" s="73" t="str">
        <f t="shared" si="5"/>
        <v>Prušánky</v>
      </c>
      <c r="BQ31" s="73">
        <f t="shared" si="2"/>
        <v>0</v>
      </c>
      <c r="BR31" s="73">
        <f t="shared" si="8"/>
        <v>0.19974</v>
      </c>
      <c r="BS31" s="73">
        <f t="shared" si="6"/>
        <v>-99.800259999999994</v>
      </c>
      <c r="BT31" s="73">
        <f t="shared" si="3"/>
        <v>26</v>
      </c>
      <c r="BU31" s="73">
        <f t="shared" si="4"/>
        <v>26</v>
      </c>
      <c r="BV31" s="73">
        <f t="shared" si="7"/>
        <v>0</v>
      </c>
    </row>
    <row r="32" spans="2:178" s="73" customFormat="1" ht="13.5" customHeight="1">
      <c r="B32" s="85">
        <v>27</v>
      </c>
      <c r="C32" s="86" t="s">
        <v>15</v>
      </c>
      <c r="D32" s="102" t="str">
        <f t="shared" si="0"/>
        <v/>
      </c>
      <c r="E32" s="88">
        <f t="shared" si="1"/>
        <v>0.2</v>
      </c>
      <c r="F32" s="89"/>
      <c r="G32" s="93"/>
      <c r="H32" s="96"/>
      <c r="I32" s="98"/>
      <c r="J32" s="98"/>
      <c r="K32" s="98"/>
      <c r="L32" s="99"/>
      <c r="M32" s="117"/>
      <c r="N32" s="93"/>
      <c r="O32" s="93"/>
      <c r="P32" s="93"/>
      <c r="Q32" s="91"/>
      <c r="R32" s="92"/>
      <c r="S32" s="93"/>
      <c r="T32" s="93"/>
      <c r="U32" s="93"/>
      <c r="V32" s="93"/>
      <c r="W32" s="90"/>
      <c r="X32" s="95"/>
      <c r="Y32" s="92"/>
      <c r="Z32" s="93"/>
      <c r="AA32" s="96"/>
      <c r="AB32" s="97"/>
      <c r="AC32" s="91"/>
      <c r="AD32" s="93"/>
      <c r="AE32" s="96"/>
      <c r="AF32" s="98"/>
      <c r="AG32" s="99"/>
      <c r="AH32" s="89"/>
      <c r="AI32" s="90"/>
      <c r="AJ32" s="96"/>
      <c r="AK32" s="93"/>
      <c r="AL32" s="93"/>
      <c r="AM32" s="90"/>
      <c r="AN32" s="98"/>
      <c r="AO32" s="98"/>
      <c r="AP32" s="98"/>
      <c r="AQ32" s="98"/>
      <c r="AR32" s="98"/>
      <c r="AS32" s="98"/>
      <c r="AT32" s="99"/>
      <c r="AU32" s="91"/>
      <c r="AV32" s="93"/>
      <c r="AW32" s="93"/>
      <c r="AX32" s="90"/>
      <c r="AY32" s="105"/>
      <c r="AZ32" s="116"/>
      <c r="BA32" s="98"/>
      <c r="BB32" s="98"/>
      <c r="BC32" s="99"/>
      <c r="BD32" s="96"/>
      <c r="BE32" s="98"/>
      <c r="BF32" s="98"/>
      <c r="BG32" s="100"/>
      <c r="BH32" s="98"/>
      <c r="BI32" s="98"/>
      <c r="BJ32" s="98"/>
      <c r="BK32" s="99"/>
      <c r="BL32" s="101"/>
      <c r="BM32" s="91"/>
      <c r="BN32" s="91"/>
      <c r="BO32" s="90"/>
      <c r="BP32" s="73" t="str">
        <f t="shared" si="5"/>
        <v>Ratíškovice</v>
      </c>
      <c r="BQ32" s="73">
        <f t="shared" si="2"/>
        <v>0</v>
      </c>
      <c r="BR32" s="73">
        <f t="shared" si="8"/>
        <v>0.19973000000000002</v>
      </c>
      <c r="BS32" s="73">
        <f t="shared" si="6"/>
        <v>-99.800269999999998</v>
      </c>
      <c r="BT32" s="73">
        <f t="shared" si="3"/>
        <v>27</v>
      </c>
      <c r="BU32" s="73">
        <f t="shared" si="4"/>
        <v>27</v>
      </c>
      <c r="BV32" s="73">
        <f t="shared" si="7"/>
        <v>0</v>
      </c>
    </row>
    <row r="33" spans="2:178" s="73" customFormat="1" ht="13.5" customHeight="1">
      <c r="B33" s="85">
        <v>28</v>
      </c>
      <c r="C33" s="86" t="s">
        <v>11</v>
      </c>
      <c r="D33" s="102" t="str">
        <f t="shared" si="0"/>
        <v/>
      </c>
      <c r="E33" s="88">
        <f t="shared" si="1"/>
        <v>0.2</v>
      </c>
      <c r="F33" s="89"/>
      <c r="G33" s="93"/>
      <c r="H33" s="96"/>
      <c r="I33" s="98"/>
      <c r="J33" s="98"/>
      <c r="K33" s="98"/>
      <c r="L33" s="99"/>
      <c r="M33" s="117"/>
      <c r="N33" s="93"/>
      <c r="O33" s="93"/>
      <c r="P33" s="93"/>
      <c r="Q33" s="91"/>
      <c r="R33" s="92"/>
      <c r="S33" s="93"/>
      <c r="T33" s="93"/>
      <c r="U33" s="93"/>
      <c r="V33" s="93"/>
      <c r="W33" s="90"/>
      <c r="X33" s="95"/>
      <c r="Y33" s="92"/>
      <c r="Z33" s="93"/>
      <c r="AA33" s="96"/>
      <c r="AB33" s="97"/>
      <c r="AC33" s="91"/>
      <c r="AD33" s="93"/>
      <c r="AE33" s="94"/>
      <c r="AF33" s="92"/>
      <c r="AG33" s="90"/>
      <c r="AH33" s="89"/>
      <c r="AI33" s="90"/>
      <c r="AJ33" s="96"/>
      <c r="AK33" s="93"/>
      <c r="AL33" s="93"/>
      <c r="AM33" s="90"/>
      <c r="AN33" s="98"/>
      <c r="AO33" s="98"/>
      <c r="AP33" s="98"/>
      <c r="AQ33" s="98"/>
      <c r="AR33" s="98"/>
      <c r="AS33" s="98"/>
      <c r="AT33" s="99"/>
      <c r="AU33" s="91"/>
      <c r="AV33" s="93"/>
      <c r="AW33" s="93"/>
      <c r="AX33" s="90"/>
      <c r="AY33" s="105"/>
      <c r="AZ33" s="116"/>
      <c r="BA33" s="98"/>
      <c r="BB33" s="98"/>
      <c r="BC33" s="99"/>
      <c r="BD33" s="96"/>
      <c r="BE33" s="98"/>
      <c r="BF33" s="98"/>
      <c r="BG33" s="100"/>
      <c r="BH33" s="98"/>
      <c r="BI33" s="98"/>
      <c r="BJ33" s="98"/>
      <c r="BK33" s="99"/>
      <c r="BL33" s="101"/>
      <c r="BM33" s="91"/>
      <c r="BN33" s="91"/>
      <c r="BO33" s="90"/>
      <c r="BP33" s="73" t="str">
        <f t="shared" si="5"/>
        <v>Rohatec</v>
      </c>
      <c r="BQ33" s="73">
        <f t="shared" si="2"/>
        <v>0</v>
      </c>
      <c r="BR33" s="73">
        <f t="shared" si="8"/>
        <v>0.19972000000000001</v>
      </c>
      <c r="BS33" s="73">
        <f t="shared" si="6"/>
        <v>-99.800280000000001</v>
      </c>
      <c r="BT33" s="73">
        <f t="shared" si="3"/>
        <v>28</v>
      </c>
      <c r="BU33" s="73">
        <f t="shared" si="4"/>
        <v>28</v>
      </c>
      <c r="BV33" s="73">
        <f t="shared" si="7"/>
        <v>0</v>
      </c>
    </row>
    <row r="34" spans="2:178" s="73" customFormat="1" ht="13.5" customHeight="1">
      <c r="B34" s="85">
        <v>29</v>
      </c>
      <c r="C34" s="86" t="s">
        <v>48</v>
      </c>
      <c r="D34" s="102" t="str">
        <f t="shared" si="0"/>
        <v/>
      </c>
      <c r="E34" s="88">
        <f t="shared" si="1"/>
        <v>0.2</v>
      </c>
      <c r="F34" s="89"/>
      <c r="G34" s="93"/>
      <c r="H34" s="96"/>
      <c r="I34" s="98"/>
      <c r="J34" s="98"/>
      <c r="K34" s="98"/>
      <c r="L34" s="99"/>
      <c r="M34" s="117"/>
      <c r="N34" s="93"/>
      <c r="O34" s="93"/>
      <c r="P34" s="93"/>
      <c r="Q34" s="91"/>
      <c r="R34" s="92"/>
      <c r="S34" s="93"/>
      <c r="T34" s="93"/>
      <c r="U34" s="93"/>
      <c r="V34" s="93"/>
      <c r="W34" s="90"/>
      <c r="X34" s="95"/>
      <c r="Y34" s="92"/>
      <c r="Z34" s="93"/>
      <c r="AA34" s="96"/>
      <c r="AB34" s="97"/>
      <c r="AC34" s="91"/>
      <c r="AD34" s="93"/>
      <c r="AE34" s="96"/>
      <c r="AF34" s="98"/>
      <c r="AG34" s="99"/>
      <c r="AH34" s="89"/>
      <c r="AI34" s="90"/>
      <c r="AJ34" s="96"/>
      <c r="AK34" s="93"/>
      <c r="AL34" s="93"/>
      <c r="AM34" s="90"/>
      <c r="AN34" s="98"/>
      <c r="AO34" s="98"/>
      <c r="AP34" s="98"/>
      <c r="AQ34" s="98"/>
      <c r="AR34" s="98"/>
      <c r="AS34" s="98"/>
      <c r="AT34" s="99"/>
      <c r="AU34" s="91"/>
      <c r="AV34" s="93"/>
      <c r="AW34" s="93"/>
      <c r="AX34" s="90"/>
      <c r="AY34" s="105"/>
      <c r="AZ34" s="116"/>
      <c r="BA34" s="98"/>
      <c r="BB34" s="98"/>
      <c r="BC34" s="99"/>
      <c r="BD34" s="96"/>
      <c r="BE34" s="98"/>
      <c r="BF34" s="98"/>
      <c r="BG34" s="100"/>
      <c r="BH34" s="98"/>
      <c r="BI34" s="98"/>
      <c r="BJ34" s="98"/>
      <c r="BK34" s="99"/>
      <c r="BL34" s="101"/>
      <c r="BM34" s="91"/>
      <c r="BN34" s="91"/>
      <c r="BO34" s="90"/>
      <c r="BP34" s="73" t="str">
        <f t="shared" si="5"/>
        <v>Strážnice MK</v>
      </c>
      <c r="BQ34" s="73">
        <f t="shared" si="2"/>
        <v>0</v>
      </c>
      <c r="BR34" s="73">
        <f t="shared" si="8"/>
        <v>0.19971</v>
      </c>
      <c r="BS34" s="73">
        <f t="shared" si="6"/>
        <v>-99.800290000000004</v>
      </c>
      <c r="BT34" s="73">
        <f t="shared" si="3"/>
        <v>29</v>
      </c>
      <c r="BU34" s="73">
        <f t="shared" si="4"/>
        <v>29</v>
      </c>
      <c r="BV34" s="73">
        <f t="shared" si="7"/>
        <v>0</v>
      </c>
    </row>
    <row r="35" spans="2:178" s="73" customFormat="1" ht="13.5" customHeight="1" thickBot="1">
      <c r="B35" s="197">
        <v>30</v>
      </c>
      <c r="C35" s="198" t="s">
        <v>67</v>
      </c>
      <c r="D35" s="199" t="str">
        <f t="shared" si="0"/>
        <v/>
      </c>
      <c r="E35" s="200">
        <f t="shared" si="1"/>
        <v>0.2</v>
      </c>
      <c r="F35" s="201"/>
      <c r="G35" s="202"/>
      <c r="H35" s="214"/>
      <c r="I35" s="215"/>
      <c r="J35" s="215"/>
      <c r="K35" s="215"/>
      <c r="L35" s="216"/>
      <c r="M35" s="209"/>
      <c r="N35" s="202"/>
      <c r="O35" s="202"/>
      <c r="P35" s="202"/>
      <c r="Q35" s="204"/>
      <c r="R35" s="205"/>
      <c r="S35" s="202"/>
      <c r="T35" s="202"/>
      <c r="U35" s="202"/>
      <c r="V35" s="202"/>
      <c r="W35" s="203"/>
      <c r="X35" s="204"/>
      <c r="Y35" s="205"/>
      <c r="Z35" s="202"/>
      <c r="AA35" s="206"/>
      <c r="AB35" s="207"/>
      <c r="AC35" s="204"/>
      <c r="AD35" s="202"/>
      <c r="AE35" s="206"/>
      <c r="AF35" s="205"/>
      <c r="AG35" s="203"/>
      <c r="AH35" s="201"/>
      <c r="AI35" s="203"/>
      <c r="AJ35" s="206"/>
      <c r="AK35" s="202"/>
      <c r="AL35" s="202"/>
      <c r="AM35" s="203"/>
      <c r="AN35" s="205"/>
      <c r="AO35" s="205"/>
      <c r="AP35" s="205"/>
      <c r="AQ35" s="205"/>
      <c r="AR35" s="205"/>
      <c r="AS35" s="205"/>
      <c r="AT35" s="203"/>
      <c r="AU35" s="204"/>
      <c r="AV35" s="202"/>
      <c r="AW35" s="202"/>
      <c r="AX35" s="203"/>
      <c r="AY35" s="208"/>
      <c r="AZ35" s="209"/>
      <c r="BA35" s="205"/>
      <c r="BB35" s="205"/>
      <c r="BC35" s="203"/>
      <c r="BD35" s="206"/>
      <c r="BE35" s="205"/>
      <c r="BF35" s="205"/>
      <c r="BG35" s="202"/>
      <c r="BH35" s="205"/>
      <c r="BI35" s="205"/>
      <c r="BJ35" s="205"/>
      <c r="BK35" s="203"/>
      <c r="BL35" s="208"/>
      <c r="BM35" s="204"/>
      <c r="BN35" s="204"/>
      <c r="BO35" s="203"/>
      <c r="BP35" s="73" t="str">
        <f t="shared" si="5"/>
        <v>Strážnice Šk.</v>
      </c>
      <c r="BQ35" s="73">
        <f t="shared" si="2"/>
        <v>0</v>
      </c>
      <c r="BR35" s="73">
        <f t="shared" si="8"/>
        <v>0.19970000000000002</v>
      </c>
      <c r="BS35" s="73">
        <f t="shared" si="6"/>
        <v>-99.800299999999993</v>
      </c>
      <c r="BT35" s="73">
        <f t="shared" si="3"/>
        <v>30</v>
      </c>
      <c r="BU35" s="73">
        <f t="shared" si="4"/>
        <v>30</v>
      </c>
      <c r="BV35" s="73">
        <f t="shared" si="7"/>
        <v>0</v>
      </c>
    </row>
    <row r="36" spans="2:178" s="73" customFormat="1" ht="13.5" customHeight="1">
      <c r="B36" s="85">
        <v>31</v>
      </c>
      <c r="C36" s="86" t="s">
        <v>91</v>
      </c>
      <c r="D36" s="87" t="str">
        <f t="shared" si="0"/>
        <v/>
      </c>
      <c r="E36" s="88">
        <f t="shared" si="1"/>
        <v>0.2</v>
      </c>
      <c r="F36" s="89"/>
      <c r="G36" s="93"/>
      <c r="H36" s="142"/>
      <c r="I36" s="143"/>
      <c r="J36" s="143"/>
      <c r="K36" s="143"/>
      <c r="L36" s="144"/>
      <c r="M36" s="117"/>
      <c r="N36" s="93"/>
      <c r="O36" s="93"/>
      <c r="P36" s="93"/>
      <c r="Q36" s="91"/>
      <c r="R36" s="92"/>
      <c r="S36" s="93"/>
      <c r="T36" s="93"/>
      <c r="U36" s="93"/>
      <c r="V36" s="93"/>
      <c r="W36" s="90"/>
      <c r="X36" s="91"/>
      <c r="Y36" s="92"/>
      <c r="Z36" s="93"/>
      <c r="AA36" s="94"/>
      <c r="AB36" s="97"/>
      <c r="AC36" s="91"/>
      <c r="AD36" s="93"/>
      <c r="AE36" s="94"/>
      <c r="AF36" s="92"/>
      <c r="AG36" s="90"/>
      <c r="AH36" s="89"/>
      <c r="AI36" s="90"/>
      <c r="AJ36" s="94"/>
      <c r="AK36" s="93"/>
      <c r="AL36" s="93"/>
      <c r="AM36" s="90"/>
      <c r="AN36" s="92"/>
      <c r="AO36" s="92"/>
      <c r="AP36" s="92"/>
      <c r="AQ36" s="92"/>
      <c r="AR36" s="92"/>
      <c r="AS36" s="92"/>
      <c r="AT36" s="90"/>
      <c r="AU36" s="91"/>
      <c r="AV36" s="93"/>
      <c r="AW36" s="93"/>
      <c r="AX36" s="90"/>
      <c r="AY36" s="101"/>
      <c r="AZ36" s="117"/>
      <c r="BA36" s="92"/>
      <c r="BB36" s="92"/>
      <c r="BC36" s="90"/>
      <c r="BD36" s="94"/>
      <c r="BE36" s="92"/>
      <c r="BF36" s="92"/>
      <c r="BG36" s="93"/>
      <c r="BH36" s="92"/>
      <c r="BI36" s="92"/>
      <c r="BJ36" s="92"/>
      <c r="BK36" s="90"/>
      <c r="BL36" s="101"/>
      <c r="BM36" s="91"/>
      <c r="BN36" s="91"/>
      <c r="BO36" s="90"/>
      <c r="BP36" s="73" t="str">
        <f t="shared" si="5"/>
        <v>Strážovice</v>
      </c>
      <c r="BQ36" s="73">
        <f t="shared" si="2"/>
        <v>0</v>
      </c>
      <c r="BR36" s="73">
        <f>E36-B36/100000</f>
        <v>0.19969000000000001</v>
      </c>
      <c r="BS36" s="73">
        <f>IF(BQ36=0,BR36-100,BR36)</f>
        <v>-99.800309999999996</v>
      </c>
      <c r="BT36" s="73">
        <f t="shared" si="3"/>
        <v>31</v>
      </c>
      <c r="BU36" s="73">
        <f t="shared" si="4"/>
        <v>31</v>
      </c>
      <c r="BV36" s="73">
        <f t="shared" si="7"/>
        <v>0</v>
      </c>
    </row>
    <row r="37" spans="2:178" s="127" customFormat="1" ht="13.5" customHeight="1">
      <c r="B37" s="85">
        <v>32</v>
      </c>
      <c r="C37" s="86" t="s">
        <v>120</v>
      </c>
      <c r="D37" s="102" t="str">
        <f t="shared" si="0"/>
        <v/>
      </c>
      <c r="E37" s="88">
        <f t="shared" si="1"/>
        <v>0.2</v>
      </c>
      <c r="F37" s="89"/>
      <c r="G37" s="93"/>
      <c r="H37" s="96"/>
      <c r="I37" s="98"/>
      <c r="J37" s="98"/>
      <c r="K37" s="98"/>
      <c r="L37" s="99"/>
      <c r="M37" s="117"/>
      <c r="N37" s="93"/>
      <c r="O37" s="93"/>
      <c r="P37" s="93"/>
      <c r="Q37" s="91"/>
      <c r="R37" s="92"/>
      <c r="S37" s="93"/>
      <c r="T37" s="93"/>
      <c r="U37" s="93"/>
      <c r="V37" s="93"/>
      <c r="W37" s="90"/>
      <c r="X37" s="91"/>
      <c r="Y37" s="92"/>
      <c r="Z37" s="93"/>
      <c r="AA37" s="96"/>
      <c r="AB37" s="97"/>
      <c r="AC37" s="91"/>
      <c r="AD37" s="93"/>
      <c r="AE37" s="96"/>
      <c r="AF37" s="98"/>
      <c r="AG37" s="99"/>
      <c r="AH37" s="89"/>
      <c r="AI37" s="90"/>
      <c r="AJ37" s="94"/>
      <c r="AK37" s="93"/>
      <c r="AL37" s="93"/>
      <c r="AM37" s="90"/>
      <c r="AN37" s="92"/>
      <c r="AO37" s="92"/>
      <c r="AP37" s="92"/>
      <c r="AQ37" s="92"/>
      <c r="AR37" s="92"/>
      <c r="AS37" s="92"/>
      <c r="AT37" s="90"/>
      <c r="AU37" s="91"/>
      <c r="AV37" s="93"/>
      <c r="AW37" s="93"/>
      <c r="AX37" s="90"/>
      <c r="AY37" s="101"/>
      <c r="AZ37" s="117"/>
      <c r="BA37" s="92"/>
      <c r="BB37" s="92"/>
      <c r="BC37" s="90"/>
      <c r="BD37" s="94"/>
      <c r="BE37" s="92"/>
      <c r="BF37" s="92"/>
      <c r="BG37" s="93"/>
      <c r="BH37" s="92"/>
      <c r="BI37" s="92"/>
      <c r="BJ37" s="92"/>
      <c r="BK37" s="90"/>
      <c r="BL37" s="101"/>
      <c r="BM37" s="91"/>
      <c r="BN37" s="91"/>
      <c r="BO37" s="90"/>
      <c r="BP37" s="73" t="str">
        <f t="shared" si="5"/>
        <v>Svatobořice-M.</v>
      </c>
      <c r="BQ37" s="73">
        <f t="shared" si="2"/>
        <v>0</v>
      </c>
      <c r="BR37" s="73">
        <f>E37-B37/100000</f>
        <v>0.19968000000000002</v>
      </c>
      <c r="BS37" s="73">
        <f>IF(BQ37=0,BR37-100,BR37)</f>
        <v>-99.800319999999999</v>
      </c>
      <c r="BT37" s="73">
        <f t="shared" si="3"/>
        <v>32</v>
      </c>
      <c r="BU37" s="73">
        <f t="shared" si="4"/>
        <v>32</v>
      </c>
      <c r="BV37" s="73">
        <f t="shared" si="7"/>
        <v>0</v>
      </c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</row>
    <row r="38" spans="2:178" s="73" customFormat="1" ht="13.5" customHeight="1">
      <c r="B38" s="85">
        <v>33</v>
      </c>
      <c r="C38" s="128" t="s">
        <v>60</v>
      </c>
      <c r="D38" s="87" t="str">
        <f t="shared" si="0"/>
        <v/>
      </c>
      <c r="E38" s="88">
        <f t="shared" si="1"/>
        <v>0.2</v>
      </c>
      <c r="F38" s="89"/>
      <c r="G38" s="93"/>
      <c r="H38" s="96"/>
      <c r="I38" s="98"/>
      <c r="J38" s="98"/>
      <c r="K38" s="98"/>
      <c r="L38" s="99"/>
      <c r="M38" s="116"/>
      <c r="N38" s="100"/>
      <c r="O38" s="100"/>
      <c r="P38" s="100"/>
      <c r="Q38" s="95"/>
      <c r="R38" s="98"/>
      <c r="S38" s="100"/>
      <c r="T38" s="100"/>
      <c r="U38" s="100"/>
      <c r="V38" s="100"/>
      <c r="W38" s="99"/>
      <c r="X38" s="95"/>
      <c r="Y38" s="92"/>
      <c r="Z38" s="93"/>
      <c r="AA38" s="96"/>
      <c r="AB38" s="97"/>
      <c r="AC38" s="91"/>
      <c r="AD38" s="93"/>
      <c r="AE38" s="96"/>
      <c r="AF38" s="98"/>
      <c r="AG38" s="99"/>
      <c r="AH38" s="103"/>
      <c r="AI38" s="99"/>
      <c r="AJ38" s="96"/>
      <c r="AK38" s="93"/>
      <c r="AL38" s="93"/>
      <c r="AM38" s="90"/>
      <c r="AN38" s="92"/>
      <c r="AO38" s="92"/>
      <c r="AP38" s="92"/>
      <c r="AQ38" s="92"/>
      <c r="AR38" s="92"/>
      <c r="AS38" s="92"/>
      <c r="AT38" s="90"/>
      <c r="AU38" s="91"/>
      <c r="AV38" s="93"/>
      <c r="AW38" s="93"/>
      <c r="AX38" s="90"/>
      <c r="AY38" s="105"/>
      <c r="AZ38" s="116"/>
      <c r="BA38" s="98"/>
      <c r="BB38" s="98"/>
      <c r="BC38" s="99"/>
      <c r="BD38" s="96"/>
      <c r="BE38" s="98"/>
      <c r="BF38" s="98"/>
      <c r="BG38" s="100"/>
      <c r="BH38" s="98"/>
      <c r="BI38" s="98"/>
      <c r="BJ38" s="98"/>
      <c r="BK38" s="99"/>
      <c r="BL38" s="101"/>
      <c r="BM38" s="91"/>
      <c r="BN38" s="91"/>
      <c r="BO38" s="90"/>
      <c r="BP38" s="73" t="str">
        <f t="shared" si="5"/>
        <v>Šardice</v>
      </c>
      <c r="BQ38" s="73">
        <f t="shared" si="2"/>
        <v>0</v>
      </c>
      <c r="BR38" s="73">
        <f>E38-B38/100000</f>
        <v>0.19967000000000001</v>
      </c>
      <c r="BS38" s="73">
        <f>IF(BQ38=0,BR38-100,BR38)</f>
        <v>-99.800330000000002</v>
      </c>
      <c r="BT38" s="73">
        <f t="shared" si="3"/>
        <v>33</v>
      </c>
      <c r="BU38" s="73">
        <f t="shared" si="4"/>
        <v>33</v>
      </c>
      <c r="BV38" s="73">
        <f t="shared" si="7"/>
        <v>0</v>
      </c>
    </row>
    <row r="39" spans="2:178" s="73" customFormat="1" ht="13.5" customHeight="1">
      <c r="B39" s="85">
        <v>34</v>
      </c>
      <c r="C39" s="86" t="s">
        <v>116</v>
      </c>
      <c r="D39" s="102" t="str">
        <f t="shared" si="0"/>
        <v/>
      </c>
      <c r="E39" s="88">
        <f t="shared" si="1"/>
        <v>0.2</v>
      </c>
      <c r="F39" s="89"/>
      <c r="G39" s="93"/>
      <c r="H39" s="96"/>
      <c r="I39" s="98"/>
      <c r="J39" s="98"/>
      <c r="K39" s="98"/>
      <c r="L39" s="99"/>
      <c r="M39" s="117"/>
      <c r="N39" s="93"/>
      <c r="O39" s="93"/>
      <c r="P39" s="93"/>
      <c r="Q39" s="91"/>
      <c r="R39" s="92"/>
      <c r="S39" s="93"/>
      <c r="T39" s="93"/>
      <c r="U39" s="93"/>
      <c r="V39" s="93"/>
      <c r="W39" s="90"/>
      <c r="X39" s="91"/>
      <c r="Y39" s="92"/>
      <c r="Z39" s="93"/>
      <c r="AA39" s="94"/>
      <c r="AB39" s="97"/>
      <c r="AC39" s="91"/>
      <c r="AD39" s="93"/>
      <c r="AE39" s="91"/>
      <c r="AF39" s="98"/>
      <c r="AG39" s="90"/>
      <c r="AH39" s="91"/>
      <c r="AI39" s="90"/>
      <c r="AJ39" s="94"/>
      <c r="AK39" s="93"/>
      <c r="AL39" s="93"/>
      <c r="AM39" s="90"/>
      <c r="AN39" s="92"/>
      <c r="AO39" s="92"/>
      <c r="AP39" s="92"/>
      <c r="AQ39" s="92"/>
      <c r="AR39" s="92"/>
      <c r="AS39" s="92"/>
      <c r="AT39" s="90"/>
      <c r="AU39" s="91"/>
      <c r="AV39" s="93"/>
      <c r="AW39" s="93"/>
      <c r="AX39" s="90"/>
      <c r="AY39" s="101"/>
      <c r="AZ39" s="117"/>
      <c r="BA39" s="92"/>
      <c r="BB39" s="92"/>
      <c r="BC39" s="90"/>
      <c r="BD39" s="94"/>
      <c r="BE39" s="92"/>
      <c r="BF39" s="92"/>
      <c r="BG39" s="93"/>
      <c r="BH39" s="92"/>
      <c r="BI39" s="92"/>
      <c r="BJ39" s="92"/>
      <c r="BK39" s="90"/>
      <c r="BL39" s="101"/>
      <c r="BM39" s="91"/>
      <c r="BN39" s="91"/>
      <c r="BO39" s="90"/>
      <c r="BP39" s="73" t="str">
        <f t="shared" si="5"/>
        <v>Uhřice</v>
      </c>
      <c r="BQ39" s="73">
        <f t="shared" si="2"/>
        <v>0</v>
      </c>
      <c r="BR39" s="73">
        <f>E39-B39/100000</f>
        <v>0.19966</v>
      </c>
      <c r="BS39" s="73">
        <f>IF(BQ39=0,BR39-100,BR39)</f>
        <v>-99.800340000000006</v>
      </c>
      <c r="BT39" s="73">
        <f t="shared" si="3"/>
        <v>34</v>
      </c>
      <c r="BU39" s="73">
        <f t="shared" si="4"/>
        <v>34</v>
      </c>
      <c r="BV39" s="73">
        <f t="shared" si="7"/>
        <v>0</v>
      </c>
    </row>
    <row r="40" spans="2:178" s="73" customFormat="1" ht="13.5" customHeight="1">
      <c r="B40" s="85">
        <v>35</v>
      </c>
      <c r="C40" s="128" t="s">
        <v>97</v>
      </c>
      <c r="D40" s="102" t="str">
        <f t="shared" si="0"/>
        <v/>
      </c>
      <c r="E40" s="88">
        <f t="shared" si="1"/>
        <v>0.2</v>
      </c>
      <c r="F40" s="89"/>
      <c r="G40" s="93"/>
      <c r="H40" s="96"/>
      <c r="I40" s="98"/>
      <c r="J40" s="98"/>
      <c r="K40" s="98"/>
      <c r="L40" s="99"/>
      <c r="M40" s="117"/>
      <c r="N40" s="93"/>
      <c r="O40" s="93"/>
      <c r="P40" s="93"/>
      <c r="Q40" s="91"/>
      <c r="R40" s="92"/>
      <c r="S40" s="93"/>
      <c r="T40" s="93"/>
      <c r="U40" s="93"/>
      <c r="V40" s="93"/>
      <c r="W40" s="90"/>
      <c r="X40" s="95"/>
      <c r="Y40" s="92"/>
      <c r="Z40" s="93"/>
      <c r="AA40" s="96"/>
      <c r="AB40" s="97"/>
      <c r="AC40" s="91"/>
      <c r="AD40" s="93"/>
      <c r="AE40" s="96"/>
      <c r="AF40" s="98"/>
      <c r="AG40" s="99"/>
      <c r="AH40" s="89"/>
      <c r="AI40" s="90"/>
      <c r="AJ40" s="96"/>
      <c r="AK40" s="93"/>
      <c r="AL40" s="93"/>
      <c r="AM40" s="90"/>
      <c r="AN40" s="92"/>
      <c r="AO40" s="92"/>
      <c r="AP40" s="92"/>
      <c r="AQ40" s="92"/>
      <c r="AR40" s="92"/>
      <c r="AS40" s="92"/>
      <c r="AT40" s="90"/>
      <c r="AU40" s="91"/>
      <c r="AV40" s="93"/>
      <c r="AW40" s="93"/>
      <c r="AX40" s="90"/>
      <c r="AY40" s="105"/>
      <c r="AZ40" s="116"/>
      <c r="BA40" s="98"/>
      <c r="BB40" s="98"/>
      <c r="BC40" s="99"/>
      <c r="BD40" s="96"/>
      <c r="BE40" s="98"/>
      <c r="BF40" s="98"/>
      <c r="BG40" s="100"/>
      <c r="BH40" s="98"/>
      <c r="BI40" s="98"/>
      <c r="BJ40" s="98"/>
      <c r="BK40" s="99"/>
      <c r="BL40" s="101"/>
      <c r="BM40" s="91"/>
      <c r="BN40" s="91"/>
      <c r="BO40" s="90"/>
      <c r="BP40" s="73" t="str">
        <f t="shared" si="5"/>
        <v>Velká nad V.</v>
      </c>
      <c r="BQ40" s="73">
        <f t="shared" si="2"/>
        <v>0</v>
      </c>
      <c r="BR40" s="73">
        <f t="shared" si="8"/>
        <v>0.19965000000000002</v>
      </c>
      <c r="BS40" s="73">
        <f t="shared" si="6"/>
        <v>-99.800349999999995</v>
      </c>
      <c r="BT40" s="73">
        <f t="shared" si="3"/>
        <v>35</v>
      </c>
      <c r="BU40" s="73">
        <f t="shared" si="4"/>
        <v>35</v>
      </c>
      <c r="BV40" s="73">
        <f t="shared" si="7"/>
        <v>0</v>
      </c>
    </row>
    <row r="41" spans="2:178" s="127" customFormat="1" ht="13.5" customHeight="1">
      <c r="B41" s="85">
        <v>36</v>
      </c>
      <c r="C41" s="86" t="s">
        <v>71</v>
      </c>
      <c r="D41" s="102" t="str">
        <f t="shared" si="0"/>
        <v/>
      </c>
      <c r="E41" s="88">
        <f t="shared" si="1"/>
        <v>0.2</v>
      </c>
      <c r="F41" s="89"/>
      <c r="G41" s="93"/>
      <c r="H41" s="96"/>
      <c r="I41" s="98"/>
      <c r="J41" s="98"/>
      <c r="K41" s="98"/>
      <c r="L41" s="99"/>
      <c r="M41" s="117"/>
      <c r="N41" s="93"/>
      <c r="O41" s="93"/>
      <c r="P41" s="93"/>
      <c r="Q41" s="91"/>
      <c r="R41" s="92"/>
      <c r="S41" s="93"/>
      <c r="T41" s="93"/>
      <c r="U41" s="93"/>
      <c r="V41" s="93"/>
      <c r="W41" s="90"/>
      <c r="X41" s="95"/>
      <c r="Y41" s="92"/>
      <c r="Z41" s="93"/>
      <c r="AA41" s="96"/>
      <c r="AB41" s="97"/>
      <c r="AC41" s="91"/>
      <c r="AD41" s="93"/>
      <c r="AE41" s="96"/>
      <c r="AF41" s="98"/>
      <c r="AG41" s="99"/>
      <c r="AH41" s="89"/>
      <c r="AI41" s="90"/>
      <c r="AJ41" s="96"/>
      <c r="AK41" s="93"/>
      <c r="AL41" s="93"/>
      <c r="AM41" s="90"/>
      <c r="AN41" s="92"/>
      <c r="AO41" s="92"/>
      <c r="AP41" s="92"/>
      <c r="AQ41" s="92"/>
      <c r="AR41" s="92"/>
      <c r="AS41" s="92"/>
      <c r="AT41" s="90"/>
      <c r="AU41" s="91"/>
      <c r="AV41" s="93"/>
      <c r="AW41" s="93"/>
      <c r="AX41" s="90"/>
      <c r="AY41" s="105"/>
      <c r="AZ41" s="116"/>
      <c r="BA41" s="98"/>
      <c r="BB41" s="98"/>
      <c r="BC41" s="99"/>
      <c r="BD41" s="96"/>
      <c r="BE41" s="98"/>
      <c r="BF41" s="98"/>
      <c r="BG41" s="100"/>
      <c r="BH41" s="98"/>
      <c r="BI41" s="98"/>
      <c r="BJ41" s="98"/>
      <c r="BK41" s="99"/>
      <c r="BL41" s="101"/>
      <c r="BM41" s="91"/>
      <c r="BN41" s="91"/>
      <c r="BO41" s="90"/>
      <c r="BP41" s="73" t="str">
        <f t="shared" si="5"/>
        <v>Veselí církevní</v>
      </c>
      <c r="BQ41" s="73">
        <f t="shared" si="2"/>
        <v>0</v>
      </c>
      <c r="BR41" s="73">
        <f t="shared" si="8"/>
        <v>0.19964000000000001</v>
      </c>
      <c r="BS41" s="73">
        <f t="shared" si="6"/>
        <v>-99.800359999999998</v>
      </c>
      <c r="BT41" s="73">
        <f t="shared" si="3"/>
        <v>36</v>
      </c>
      <c r="BU41" s="73">
        <f t="shared" si="4"/>
        <v>36</v>
      </c>
      <c r="BV41" s="73">
        <f t="shared" si="7"/>
        <v>0</v>
      </c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</row>
    <row r="42" spans="2:178" s="127" customFormat="1" ht="13.5" customHeight="1">
      <c r="B42" s="85">
        <v>37</v>
      </c>
      <c r="C42" s="128" t="s">
        <v>75</v>
      </c>
      <c r="D42" s="102" t="str">
        <f t="shared" si="0"/>
        <v/>
      </c>
      <c r="E42" s="88">
        <f t="shared" si="1"/>
        <v>0.2</v>
      </c>
      <c r="F42" s="89"/>
      <c r="G42" s="93"/>
      <c r="H42" s="96"/>
      <c r="I42" s="98"/>
      <c r="J42" s="98"/>
      <c r="K42" s="98"/>
      <c r="L42" s="99"/>
      <c r="M42" s="117"/>
      <c r="N42" s="93"/>
      <c r="O42" s="93"/>
      <c r="P42" s="93"/>
      <c r="Q42" s="91"/>
      <c r="R42" s="92"/>
      <c r="S42" s="93"/>
      <c r="T42" s="93"/>
      <c r="U42" s="93"/>
      <c r="V42" s="93"/>
      <c r="W42" s="90"/>
      <c r="X42" s="95"/>
      <c r="Y42" s="92"/>
      <c r="Z42" s="93"/>
      <c r="AA42" s="96"/>
      <c r="AB42" s="97"/>
      <c r="AC42" s="91"/>
      <c r="AD42" s="93"/>
      <c r="AE42" s="96"/>
      <c r="AF42" s="98"/>
      <c r="AG42" s="99"/>
      <c r="AH42" s="89"/>
      <c r="AI42" s="90"/>
      <c r="AJ42" s="96"/>
      <c r="AK42" s="93"/>
      <c r="AL42" s="93"/>
      <c r="AM42" s="90"/>
      <c r="AN42" s="98"/>
      <c r="AO42" s="98"/>
      <c r="AP42" s="98"/>
      <c r="AQ42" s="98"/>
      <c r="AR42" s="98"/>
      <c r="AS42" s="98"/>
      <c r="AT42" s="99"/>
      <c r="AU42" s="91"/>
      <c r="AV42" s="93"/>
      <c r="AW42" s="93"/>
      <c r="AX42" s="90"/>
      <c r="AY42" s="105"/>
      <c r="AZ42" s="116"/>
      <c r="BA42" s="98"/>
      <c r="BB42" s="98"/>
      <c r="BC42" s="99"/>
      <c r="BD42" s="96"/>
      <c r="BE42" s="98"/>
      <c r="BF42" s="98"/>
      <c r="BG42" s="100"/>
      <c r="BH42" s="98"/>
      <c r="BI42" s="98"/>
      <c r="BJ42" s="98"/>
      <c r="BK42" s="99"/>
      <c r="BL42" s="101"/>
      <c r="BM42" s="91"/>
      <c r="BN42" s="91"/>
      <c r="BO42" s="90"/>
      <c r="BP42" s="73" t="str">
        <f t="shared" si="5"/>
        <v>Veselí Hutník</v>
      </c>
      <c r="BQ42" s="73">
        <f t="shared" si="2"/>
        <v>0</v>
      </c>
      <c r="BR42" s="73">
        <f t="shared" si="8"/>
        <v>0.19963</v>
      </c>
      <c r="BS42" s="73">
        <f t="shared" si="6"/>
        <v>-99.800370000000001</v>
      </c>
      <c r="BT42" s="73">
        <f t="shared" si="3"/>
        <v>37</v>
      </c>
      <c r="BU42" s="73">
        <f t="shared" si="4"/>
        <v>37</v>
      </c>
      <c r="BV42" s="73">
        <f t="shared" si="7"/>
        <v>0</v>
      </c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</row>
    <row r="43" spans="2:178" s="127" customFormat="1" ht="13.5" customHeight="1">
      <c r="B43" s="85">
        <v>38</v>
      </c>
      <c r="C43" s="128" t="s">
        <v>8</v>
      </c>
      <c r="D43" s="102" t="str">
        <f t="shared" si="0"/>
        <v/>
      </c>
      <c r="E43" s="88">
        <f t="shared" si="1"/>
        <v>0.2</v>
      </c>
      <c r="F43" s="89"/>
      <c r="G43" s="93"/>
      <c r="H43" s="96"/>
      <c r="I43" s="98"/>
      <c r="J43" s="98"/>
      <c r="K43" s="98"/>
      <c r="L43" s="99"/>
      <c r="M43" s="117"/>
      <c r="N43" s="93"/>
      <c r="O43" s="93"/>
      <c r="P43" s="93"/>
      <c r="Q43" s="91"/>
      <c r="R43" s="92"/>
      <c r="S43" s="93"/>
      <c r="T43" s="93"/>
      <c r="U43" s="93"/>
      <c r="V43" s="93"/>
      <c r="W43" s="90"/>
      <c r="X43" s="95"/>
      <c r="Y43" s="92"/>
      <c r="Z43" s="93"/>
      <c r="AA43" s="96"/>
      <c r="AB43" s="97"/>
      <c r="AC43" s="91"/>
      <c r="AD43" s="93"/>
      <c r="AE43" s="94"/>
      <c r="AF43" s="92"/>
      <c r="AG43" s="90"/>
      <c r="AH43" s="89"/>
      <c r="AI43" s="90"/>
      <c r="AJ43" s="96"/>
      <c r="AK43" s="93"/>
      <c r="AL43" s="93"/>
      <c r="AM43" s="90"/>
      <c r="AN43" s="98"/>
      <c r="AO43" s="98"/>
      <c r="AP43" s="98"/>
      <c r="AQ43" s="98"/>
      <c r="AR43" s="98"/>
      <c r="AS43" s="98"/>
      <c r="AT43" s="99"/>
      <c r="AU43" s="91"/>
      <c r="AV43" s="93"/>
      <c r="AW43" s="93"/>
      <c r="AX43" s="90"/>
      <c r="AY43" s="105"/>
      <c r="AZ43" s="116"/>
      <c r="BA43" s="98"/>
      <c r="BB43" s="98"/>
      <c r="BC43" s="99"/>
      <c r="BD43" s="96"/>
      <c r="BE43" s="98"/>
      <c r="BF43" s="98"/>
      <c r="BG43" s="100"/>
      <c r="BH43" s="98"/>
      <c r="BI43" s="98"/>
      <c r="BJ43" s="98"/>
      <c r="BK43" s="99"/>
      <c r="BL43" s="101"/>
      <c r="BM43" s="91"/>
      <c r="BN43" s="91"/>
      <c r="BO43" s="90"/>
      <c r="BP43" s="73" t="str">
        <f t="shared" si="5"/>
        <v>Vlkoš</v>
      </c>
      <c r="BQ43" s="73">
        <f t="shared" si="2"/>
        <v>0</v>
      </c>
      <c r="BR43" s="73">
        <f>E43-B43/100000</f>
        <v>0.19962000000000002</v>
      </c>
      <c r="BS43" s="73">
        <f>IF(BQ43=0,BR43-100,BR43)</f>
        <v>-99.800380000000004</v>
      </c>
      <c r="BT43" s="73">
        <f t="shared" si="3"/>
        <v>38</v>
      </c>
      <c r="BU43" s="73">
        <f t="shared" si="4"/>
        <v>38</v>
      </c>
      <c r="BV43" s="73">
        <f t="shared" si="7"/>
        <v>0</v>
      </c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</row>
    <row r="44" spans="2:178" s="127" customFormat="1" ht="13.5" customHeight="1">
      <c r="B44" s="85">
        <v>39</v>
      </c>
      <c r="C44" s="86" t="s">
        <v>5</v>
      </c>
      <c r="D44" s="102" t="str">
        <f t="shared" si="0"/>
        <v/>
      </c>
      <c r="E44" s="88">
        <f t="shared" si="1"/>
        <v>0.2</v>
      </c>
      <c r="F44" s="89"/>
      <c r="G44" s="93"/>
      <c r="H44" s="96"/>
      <c r="I44" s="98"/>
      <c r="J44" s="98"/>
      <c r="K44" s="98"/>
      <c r="L44" s="99"/>
      <c r="M44" s="117"/>
      <c r="N44" s="93"/>
      <c r="O44" s="93"/>
      <c r="P44" s="93"/>
      <c r="Q44" s="91"/>
      <c r="R44" s="92"/>
      <c r="S44" s="93"/>
      <c r="T44" s="93"/>
      <c r="U44" s="93"/>
      <c r="V44" s="93"/>
      <c r="W44" s="90"/>
      <c r="X44" s="95"/>
      <c r="Y44" s="92"/>
      <c r="Z44" s="93"/>
      <c r="AA44" s="96"/>
      <c r="AB44" s="97"/>
      <c r="AC44" s="91"/>
      <c r="AD44" s="93"/>
      <c r="AE44" s="96"/>
      <c r="AF44" s="98"/>
      <c r="AG44" s="99"/>
      <c r="AH44" s="89"/>
      <c r="AI44" s="90"/>
      <c r="AJ44" s="96"/>
      <c r="AK44" s="93"/>
      <c r="AL44" s="93"/>
      <c r="AM44" s="90"/>
      <c r="AN44" s="98"/>
      <c r="AO44" s="98"/>
      <c r="AP44" s="98"/>
      <c r="AQ44" s="98"/>
      <c r="AR44" s="98"/>
      <c r="AS44" s="98"/>
      <c r="AT44" s="99"/>
      <c r="AU44" s="91"/>
      <c r="AV44" s="93"/>
      <c r="AW44" s="93"/>
      <c r="AX44" s="90"/>
      <c r="AY44" s="105"/>
      <c r="AZ44" s="116"/>
      <c r="BA44" s="98"/>
      <c r="BB44" s="98"/>
      <c r="BC44" s="99"/>
      <c r="BD44" s="96"/>
      <c r="BE44" s="98"/>
      <c r="BF44" s="98"/>
      <c r="BG44" s="100"/>
      <c r="BH44" s="98"/>
      <c r="BI44" s="98"/>
      <c r="BJ44" s="98"/>
      <c r="BK44" s="99"/>
      <c r="BL44" s="101"/>
      <c r="BM44" s="91"/>
      <c r="BN44" s="91"/>
      <c r="BO44" s="90"/>
      <c r="BP44" s="73" t="str">
        <f t="shared" si="5"/>
        <v>Vnorovy</v>
      </c>
      <c r="BQ44" s="73">
        <f t="shared" si="2"/>
        <v>0</v>
      </c>
      <c r="BR44" s="73">
        <f t="shared" ref="BR44:BR49" si="9">E44-B44/100000</f>
        <v>0.19961000000000001</v>
      </c>
      <c r="BS44" s="73">
        <f t="shared" si="6"/>
        <v>-99.800389999999993</v>
      </c>
      <c r="BT44" s="73">
        <f t="shared" si="3"/>
        <v>39</v>
      </c>
      <c r="BU44" s="73">
        <f t="shared" si="4"/>
        <v>39</v>
      </c>
      <c r="BV44" s="73">
        <f t="shared" si="7"/>
        <v>0</v>
      </c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</row>
    <row r="45" spans="2:178" s="127" customFormat="1" ht="13.5" customHeight="1" thickBot="1">
      <c r="B45" s="197">
        <v>40</v>
      </c>
      <c r="C45" s="198" t="s">
        <v>6</v>
      </c>
      <c r="D45" s="199" t="str">
        <f t="shared" si="0"/>
        <v/>
      </c>
      <c r="E45" s="200">
        <f t="shared" si="1"/>
        <v>0.2</v>
      </c>
      <c r="F45" s="201"/>
      <c r="G45" s="202"/>
      <c r="H45" s="214"/>
      <c r="I45" s="215"/>
      <c r="J45" s="215"/>
      <c r="K45" s="215"/>
      <c r="L45" s="216"/>
      <c r="M45" s="209"/>
      <c r="N45" s="202"/>
      <c r="O45" s="202"/>
      <c r="P45" s="202"/>
      <c r="Q45" s="204"/>
      <c r="R45" s="205"/>
      <c r="S45" s="202"/>
      <c r="T45" s="202"/>
      <c r="U45" s="202"/>
      <c r="V45" s="202"/>
      <c r="W45" s="203"/>
      <c r="X45" s="204"/>
      <c r="Y45" s="205"/>
      <c r="Z45" s="202"/>
      <c r="AA45" s="206"/>
      <c r="AB45" s="207"/>
      <c r="AC45" s="204"/>
      <c r="AD45" s="202"/>
      <c r="AE45" s="206"/>
      <c r="AF45" s="205"/>
      <c r="AG45" s="203"/>
      <c r="AH45" s="201"/>
      <c r="AI45" s="203"/>
      <c r="AJ45" s="206"/>
      <c r="AK45" s="202"/>
      <c r="AL45" s="202"/>
      <c r="AM45" s="203"/>
      <c r="AN45" s="205"/>
      <c r="AO45" s="205"/>
      <c r="AP45" s="205"/>
      <c r="AQ45" s="205"/>
      <c r="AR45" s="205"/>
      <c r="AS45" s="205"/>
      <c r="AT45" s="203"/>
      <c r="AU45" s="204"/>
      <c r="AV45" s="202"/>
      <c r="AW45" s="202"/>
      <c r="AX45" s="203"/>
      <c r="AY45" s="208"/>
      <c r="AZ45" s="209"/>
      <c r="BA45" s="205"/>
      <c r="BB45" s="205"/>
      <c r="BC45" s="203"/>
      <c r="BD45" s="206"/>
      <c r="BE45" s="205"/>
      <c r="BF45" s="205"/>
      <c r="BG45" s="202"/>
      <c r="BH45" s="205"/>
      <c r="BI45" s="205"/>
      <c r="BJ45" s="205"/>
      <c r="BK45" s="203"/>
      <c r="BL45" s="208"/>
      <c r="BM45" s="204"/>
      <c r="BN45" s="204"/>
      <c r="BO45" s="203"/>
      <c r="BP45" s="73" t="str">
        <f t="shared" si="5"/>
        <v>Vracov</v>
      </c>
      <c r="BQ45" s="73">
        <f t="shared" si="2"/>
        <v>0</v>
      </c>
      <c r="BR45" s="73">
        <f t="shared" si="9"/>
        <v>0.1996</v>
      </c>
      <c r="BS45" s="73">
        <f t="shared" si="6"/>
        <v>-99.800399999999996</v>
      </c>
      <c r="BT45" s="73">
        <f t="shared" si="3"/>
        <v>40</v>
      </c>
      <c r="BU45" s="73">
        <f t="shared" si="4"/>
        <v>40</v>
      </c>
      <c r="BV45" s="73">
        <f t="shared" si="7"/>
        <v>0</v>
      </c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</row>
    <row r="46" spans="2:178" s="127" customFormat="1" ht="13.5" customHeight="1">
      <c r="B46" s="85">
        <v>41</v>
      </c>
      <c r="C46" s="86" t="s">
        <v>12</v>
      </c>
      <c r="D46" s="102" t="str">
        <f t="shared" si="0"/>
        <v/>
      </c>
      <c r="E46" s="88">
        <f t="shared" si="1"/>
        <v>0.2</v>
      </c>
      <c r="F46" s="89"/>
      <c r="G46" s="93"/>
      <c r="H46" s="142"/>
      <c r="I46" s="143"/>
      <c r="J46" s="143"/>
      <c r="K46" s="143"/>
      <c r="L46" s="144"/>
      <c r="M46" s="117"/>
      <c r="N46" s="93"/>
      <c r="O46" s="93"/>
      <c r="P46" s="93"/>
      <c r="Q46" s="91"/>
      <c r="R46" s="92"/>
      <c r="S46" s="93"/>
      <c r="T46" s="93"/>
      <c r="U46" s="93"/>
      <c r="V46" s="93"/>
      <c r="W46" s="90"/>
      <c r="X46" s="91"/>
      <c r="Y46" s="92"/>
      <c r="Z46" s="93"/>
      <c r="AA46" s="94"/>
      <c r="AB46" s="97"/>
      <c r="AC46" s="91"/>
      <c r="AD46" s="93"/>
      <c r="AE46" s="94"/>
      <c r="AF46" s="92"/>
      <c r="AG46" s="90"/>
      <c r="AH46" s="89"/>
      <c r="AI46" s="90"/>
      <c r="AJ46" s="94"/>
      <c r="AK46" s="93"/>
      <c r="AL46" s="93"/>
      <c r="AM46" s="90"/>
      <c r="AN46" s="92"/>
      <c r="AO46" s="92"/>
      <c r="AP46" s="92"/>
      <c r="AQ46" s="92"/>
      <c r="AR46" s="92"/>
      <c r="AS46" s="92"/>
      <c r="AT46" s="90"/>
      <c r="AU46" s="91"/>
      <c r="AV46" s="93"/>
      <c r="AW46" s="93"/>
      <c r="AX46" s="90"/>
      <c r="AY46" s="101"/>
      <c r="AZ46" s="117"/>
      <c r="BA46" s="92"/>
      <c r="BB46" s="92"/>
      <c r="BC46" s="90"/>
      <c r="BD46" s="94"/>
      <c r="BE46" s="92"/>
      <c r="BF46" s="92"/>
      <c r="BG46" s="93"/>
      <c r="BH46" s="92"/>
      <c r="BI46" s="92"/>
      <c r="BJ46" s="92"/>
      <c r="BK46" s="90"/>
      <c r="BL46" s="101"/>
      <c r="BM46" s="91"/>
      <c r="BN46" s="91"/>
      <c r="BO46" s="90"/>
      <c r="BP46" s="73" t="str">
        <f t="shared" si="5"/>
        <v>Žarošice</v>
      </c>
      <c r="BQ46" s="73">
        <f t="shared" si="2"/>
        <v>0</v>
      </c>
      <c r="BR46" s="73">
        <f t="shared" si="9"/>
        <v>0.19959000000000002</v>
      </c>
      <c r="BS46" s="73">
        <f t="shared" si="6"/>
        <v>-99.800409999999999</v>
      </c>
      <c r="BT46" s="73">
        <f t="shared" si="3"/>
        <v>41</v>
      </c>
      <c r="BU46" s="73">
        <f t="shared" si="4"/>
        <v>41</v>
      </c>
      <c r="BV46" s="73">
        <f t="shared" si="7"/>
        <v>0</v>
      </c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</row>
    <row r="47" spans="2:178" s="127" customFormat="1" ht="13.5" customHeight="1">
      <c r="B47" s="85">
        <v>42</v>
      </c>
      <c r="C47" s="86" t="s">
        <v>114</v>
      </c>
      <c r="D47" s="130" t="str">
        <f t="shared" si="0"/>
        <v/>
      </c>
      <c r="E47" s="131">
        <f t="shared" si="1"/>
        <v>0.2</v>
      </c>
      <c r="F47" s="89"/>
      <c r="G47" s="93"/>
      <c r="H47" s="96"/>
      <c r="I47" s="98"/>
      <c r="J47" s="98"/>
      <c r="K47" s="98"/>
      <c r="L47" s="99"/>
      <c r="M47" s="117"/>
      <c r="N47" s="93"/>
      <c r="O47" s="93"/>
      <c r="P47" s="93"/>
      <c r="Q47" s="91"/>
      <c r="R47" s="92"/>
      <c r="S47" s="93"/>
      <c r="T47" s="93"/>
      <c r="U47" s="93"/>
      <c r="V47" s="93"/>
      <c r="W47" s="90"/>
      <c r="X47" s="91"/>
      <c r="Y47" s="92"/>
      <c r="Z47" s="93"/>
      <c r="AA47" s="96"/>
      <c r="AB47" s="97"/>
      <c r="AC47" s="91"/>
      <c r="AD47" s="93"/>
      <c r="AE47" s="96"/>
      <c r="AF47" s="98"/>
      <c r="AG47" s="99"/>
      <c r="AH47" s="89"/>
      <c r="AI47" s="90"/>
      <c r="AJ47" s="94"/>
      <c r="AK47" s="93"/>
      <c r="AL47" s="93"/>
      <c r="AM47" s="90"/>
      <c r="AN47" s="92"/>
      <c r="AO47" s="92"/>
      <c r="AP47" s="92"/>
      <c r="AQ47" s="92"/>
      <c r="AR47" s="92"/>
      <c r="AS47" s="92"/>
      <c r="AT47" s="90"/>
      <c r="AU47" s="91"/>
      <c r="AV47" s="93"/>
      <c r="AW47" s="93"/>
      <c r="AX47" s="90"/>
      <c r="AY47" s="101"/>
      <c r="AZ47" s="117"/>
      <c r="BA47" s="92"/>
      <c r="BB47" s="92"/>
      <c r="BC47" s="90"/>
      <c r="BD47" s="94"/>
      <c r="BE47" s="92"/>
      <c r="BF47" s="92"/>
      <c r="BG47" s="93"/>
      <c r="BH47" s="92"/>
      <c r="BI47" s="92"/>
      <c r="BJ47" s="92"/>
      <c r="BK47" s="90"/>
      <c r="BL47" s="101"/>
      <c r="BM47" s="91"/>
      <c r="BN47" s="91"/>
      <c r="BO47" s="90"/>
      <c r="BP47" s="73" t="str">
        <f t="shared" si="5"/>
        <v>Ždánice</v>
      </c>
      <c r="BQ47" s="73">
        <f t="shared" si="2"/>
        <v>0</v>
      </c>
      <c r="BR47" s="73">
        <f>E47-B47/100000</f>
        <v>0.19958000000000001</v>
      </c>
      <c r="BS47" s="73">
        <f>IF(BQ47=0,BR47-100,BR47)</f>
        <v>-99.800420000000003</v>
      </c>
      <c r="BT47" s="73">
        <f t="shared" si="3"/>
        <v>42</v>
      </c>
      <c r="BU47" s="73">
        <f t="shared" si="4"/>
        <v>42</v>
      </c>
      <c r="BV47" s="73">
        <f t="shared" si="7"/>
        <v>0</v>
      </c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</row>
    <row r="48" spans="2:178" s="73" customFormat="1" ht="13.5" customHeight="1">
      <c r="B48" s="85">
        <v>43</v>
      </c>
      <c r="C48" s="128" t="s">
        <v>111</v>
      </c>
      <c r="D48" s="87" t="str">
        <f t="shared" si="0"/>
        <v/>
      </c>
      <c r="E48" s="88">
        <f t="shared" si="1"/>
        <v>0.2</v>
      </c>
      <c r="F48" s="89"/>
      <c r="G48" s="93"/>
      <c r="H48" s="96"/>
      <c r="I48" s="98"/>
      <c r="J48" s="98"/>
      <c r="K48" s="98"/>
      <c r="L48" s="99"/>
      <c r="M48" s="116"/>
      <c r="N48" s="100"/>
      <c r="O48" s="100"/>
      <c r="P48" s="100"/>
      <c r="Q48" s="95"/>
      <c r="R48" s="98"/>
      <c r="S48" s="100"/>
      <c r="T48" s="100"/>
      <c r="U48" s="100"/>
      <c r="V48" s="100"/>
      <c r="W48" s="99"/>
      <c r="X48" s="95"/>
      <c r="Y48" s="92"/>
      <c r="Z48" s="93"/>
      <c r="AA48" s="96"/>
      <c r="AB48" s="97"/>
      <c r="AC48" s="91"/>
      <c r="AD48" s="93"/>
      <c r="AE48" s="96"/>
      <c r="AF48" s="98"/>
      <c r="AG48" s="99"/>
      <c r="AH48" s="103"/>
      <c r="AI48" s="99"/>
      <c r="AJ48" s="96"/>
      <c r="AK48" s="93"/>
      <c r="AL48" s="93"/>
      <c r="AM48" s="90"/>
      <c r="AN48" s="92"/>
      <c r="AO48" s="92"/>
      <c r="AP48" s="92"/>
      <c r="AQ48" s="92"/>
      <c r="AR48" s="92"/>
      <c r="AS48" s="92"/>
      <c r="AT48" s="90"/>
      <c r="AU48" s="91"/>
      <c r="AV48" s="93"/>
      <c r="AW48" s="93"/>
      <c r="AX48" s="90"/>
      <c r="AY48" s="105"/>
      <c r="AZ48" s="116"/>
      <c r="BA48" s="98"/>
      <c r="BB48" s="98"/>
      <c r="BC48" s="99"/>
      <c r="BD48" s="96"/>
      <c r="BE48" s="98"/>
      <c r="BF48" s="98"/>
      <c r="BG48" s="100"/>
      <c r="BH48" s="98"/>
      <c r="BI48" s="98"/>
      <c r="BJ48" s="98"/>
      <c r="BK48" s="99"/>
      <c r="BL48" s="101"/>
      <c r="BM48" s="91"/>
      <c r="BN48" s="91"/>
      <c r="BO48" s="90"/>
      <c r="BP48" s="73" t="str">
        <f t="shared" si="5"/>
        <v>Žeravice</v>
      </c>
      <c r="BQ48" s="73">
        <f t="shared" si="2"/>
        <v>0</v>
      </c>
      <c r="BR48" s="73">
        <f>E48-B48/100000</f>
        <v>0.19957</v>
      </c>
      <c r="BS48" s="73">
        <f>IF(BQ48=0,BR48-100,BR48)</f>
        <v>-99.800430000000006</v>
      </c>
      <c r="BT48" s="73">
        <f t="shared" si="3"/>
        <v>43</v>
      </c>
      <c r="BU48" s="73">
        <f t="shared" si="4"/>
        <v>43</v>
      </c>
      <c r="BV48" s="73">
        <f t="shared" si="7"/>
        <v>0</v>
      </c>
    </row>
    <row r="49" spans="2:178" s="127" customFormat="1" ht="13.5" customHeight="1">
      <c r="B49" s="85">
        <v>44</v>
      </c>
      <c r="C49" s="86" t="s">
        <v>109</v>
      </c>
      <c r="D49" s="102" t="str">
        <f t="shared" si="0"/>
        <v/>
      </c>
      <c r="E49" s="88">
        <f t="shared" si="1"/>
        <v>0.2</v>
      </c>
      <c r="F49" s="89"/>
      <c r="G49" s="93"/>
      <c r="H49" s="96"/>
      <c r="I49" s="98"/>
      <c r="J49" s="98"/>
      <c r="K49" s="98"/>
      <c r="L49" s="99"/>
      <c r="M49" s="117"/>
      <c r="N49" s="93"/>
      <c r="O49" s="93"/>
      <c r="P49" s="93"/>
      <c r="Q49" s="91"/>
      <c r="R49" s="92"/>
      <c r="S49" s="93"/>
      <c r="T49" s="93"/>
      <c r="U49" s="93"/>
      <c r="V49" s="93"/>
      <c r="W49" s="90"/>
      <c r="X49" s="95"/>
      <c r="Y49" s="92"/>
      <c r="Z49" s="93"/>
      <c r="AA49" s="96"/>
      <c r="AB49" s="97"/>
      <c r="AC49" s="91"/>
      <c r="AD49" s="93"/>
      <c r="AE49" s="96"/>
      <c r="AF49" s="98"/>
      <c r="AG49" s="99"/>
      <c r="AH49" s="89"/>
      <c r="AI49" s="90"/>
      <c r="AJ49" s="96"/>
      <c r="AK49" s="93"/>
      <c r="AL49" s="93"/>
      <c r="AM49" s="90"/>
      <c r="AN49" s="92"/>
      <c r="AO49" s="92"/>
      <c r="AP49" s="92"/>
      <c r="AQ49" s="92"/>
      <c r="AR49" s="92"/>
      <c r="AS49" s="92"/>
      <c r="AT49" s="90"/>
      <c r="AU49" s="91"/>
      <c r="AV49" s="93"/>
      <c r="AW49" s="93"/>
      <c r="AX49" s="90"/>
      <c r="AY49" s="105"/>
      <c r="AZ49" s="116"/>
      <c r="BA49" s="98"/>
      <c r="BB49" s="98"/>
      <c r="BC49" s="99"/>
      <c r="BD49" s="96"/>
      <c r="BE49" s="98"/>
      <c r="BF49" s="98"/>
      <c r="BG49" s="100"/>
      <c r="BH49" s="98"/>
      <c r="BI49" s="98"/>
      <c r="BJ49" s="98"/>
      <c r="BK49" s="99"/>
      <c r="BL49" s="101"/>
      <c r="BM49" s="91"/>
      <c r="BN49" s="91"/>
      <c r="BO49" s="90"/>
      <c r="BP49" s="73" t="str">
        <f t="shared" si="5"/>
        <v>Gym Kyjov</v>
      </c>
      <c r="BQ49" s="73">
        <f t="shared" si="2"/>
        <v>0</v>
      </c>
      <c r="BR49" s="73">
        <f t="shared" si="9"/>
        <v>0.19956000000000002</v>
      </c>
      <c r="BS49" s="73">
        <f>IF(BQ49=0,BR49-100,BR49)</f>
        <v>-99.800439999999995</v>
      </c>
      <c r="BT49" s="73">
        <f t="shared" si="3"/>
        <v>44</v>
      </c>
      <c r="BU49" s="73">
        <f t="shared" si="4"/>
        <v>44</v>
      </c>
      <c r="BV49" s="73">
        <f t="shared" si="7"/>
        <v>0</v>
      </c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</row>
    <row r="50" spans="2:178" s="127" customFormat="1" ht="13.5" customHeight="1">
      <c r="B50" s="85">
        <v>45</v>
      </c>
      <c r="C50" s="86" t="s">
        <v>110</v>
      </c>
      <c r="D50" s="102" t="str">
        <f t="shared" si="0"/>
        <v/>
      </c>
      <c r="E50" s="88">
        <f t="shared" si="1"/>
        <v>0.2</v>
      </c>
      <c r="F50" s="103"/>
      <c r="G50" s="93"/>
      <c r="H50" s="96"/>
      <c r="I50" s="98"/>
      <c r="J50" s="98"/>
      <c r="K50" s="98"/>
      <c r="L50" s="99"/>
      <c r="M50" s="116"/>
      <c r="N50" s="98"/>
      <c r="O50" s="98"/>
      <c r="P50" s="100"/>
      <c r="Q50" s="95"/>
      <c r="R50" s="98"/>
      <c r="S50" s="98"/>
      <c r="T50" s="98"/>
      <c r="U50" s="98"/>
      <c r="V50" s="98"/>
      <c r="W50" s="99"/>
      <c r="X50" s="95"/>
      <c r="Y50" s="98"/>
      <c r="Z50" s="98"/>
      <c r="AA50" s="95"/>
      <c r="AB50" s="99"/>
      <c r="AC50" s="96"/>
      <c r="AD50" s="100"/>
      <c r="AE50" s="95"/>
      <c r="AF50" s="98"/>
      <c r="AG50" s="99"/>
      <c r="AH50" s="96"/>
      <c r="AI50" s="104"/>
      <c r="AJ50" s="95"/>
      <c r="AK50" s="98"/>
      <c r="AL50" s="98"/>
      <c r="AM50" s="99"/>
      <c r="AN50" s="98"/>
      <c r="AO50" s="98"/>
      <c r="AP50" s="98"/>
      <c r="AQ50" s="98"/>
      <c r="AR50" s="98"/>
      <c r="AS50" s="98"/>
      <c r="AT50" s="104"/>
      <c r="AU50" s="96"/>
      <c r="AV50" s="98"/>
      <c r="AW50" s="98"/>
      <c r="AX50" s="99"/>
      <c r="AY50" s="105"/>
      <c r="AZ50" s="116"/>
      <c r="BA50" s="98"/>
      <c r="BB50" s="98"/>
      <c r="BC50" s="104"/>
      <c r="BD50" s="96"/>
      <c r="BE50" s="98"/>
      <c r="BF50" s="98"/>
      <c r="BG50" s="100"/>
      <c r="BH50" s="98"/>
      <c r="BI50" s="98"/>
      <c r="BJ50" s="98"/>
      <c r="BK50" s="104"/>
      <c r="BL50" s="105"/>
      <c r="BM50" s="95"/>
      <c r="BN50" s="94"/>
      <c r="BO50" s="90"/>
      <c r="BP50" s="73" t="str">
        <f t="shared" si="5"/>
        <v>Gym Hodonín</v>
      </c>
      <c r="BQ50" s="73">
        <f t="shared" si="2"/>
        <v>0</v>
      </c>
      <c r="BR50" s="73">
        <f>E50-B50/100000</f>
        <v>0.19955000000000001</v>
      </c>
      <c r="BS50" s="73">
        <f>IF(BQ50=0,BR50-100,BR50)</f>
        <v>-99.800449999999998</v>
      </c>
      <c r="BT50" s="73">
        <f t="shared" si="3"/>
        <v>45</v>
      </c>
      <c r="BU50" s="73">
        <f t="shared" si="4"/>
        <v>45</v>
      </c>
      <c r="BV50" s="73">
        <f t="shared" si="7"/>
        <v>0</v>
      </c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</row>
    <row r="51" spans="2:178" s="127" customFormat="1" ht="13.5" customHeight="1" thickBot="1">
      <c r="B51" s="85">
        <v>46</v>
      </c>
      <c r="C51" s="128" t="s">
        <v>69</v>
      </c>
      <c r="D51" s="87" t="str">
        <f t="shared" si="0"/>
        <v/>
      </c>
      <c r="E51" s="88">
        <f t="shared" si="1"/>
        <v>0.2</v>
      </c>
      <c r="F51" s="106"/>
      <c r="G51" s="110"/>
      <c r="H51" s="217"/>
      <c r="I51" s="218"/>
      <c r="J51" s="218"/>
      <c r="K51" s="218"/>
      <c r="L51" s="219"/>
      <c r="M51" s="118"/>
      <c r="N51" s="107"/>
      <c r="O51" s="107"/>
      <c r="P51" s="110"/>
      <c r="Q51" s="109"/>
      <c r="R51" s="107"/>
      <c r="S51" s="107"/>
      <c r="T51" s="107"/>
      <c r="U51" s="107"/>
      <c r="V51" s="107"/>
      <c r="W51" s="111"/>
      <c r="X51" s="109"/>
      <c r="Y51" s="107"/>
      <c r="Z51" s="107"/>
      <c r="AA51" s="109"/>
      <c r="AB51" s="111"/>
      <c r="AC51" s="112"/>
      <c r="AD51" s="110"/>
      <c r="AE51" s="145"/>
      <c r="AF51" s="141"/>
      <c r="AG51" s="146"/>
      <c r="AH51" s="112"/>
      <c r="AI51" s="108"/>
      <c r="AJ51" s="109"/>
      <c r="AK51" s="107"/>
      <c r="AL51" s="107"/>
      <c r="AM51" s="111"/>
      <c r="AN51" s="107"/>
      <c r="AO51" s="107"/>
      <c r="AP51" s="107"/>
      <c r="AQ51" s="107"/>
      <c r="AR51" s="107"/>
      <c r="AS51" s="107"/>
      <c r="AT51" s="108"/>
      <c r="AU51" s="112"/>
      <c r="AV51" s="107"/>
      <c r="AW51" s="107"/>
      <c r="AX51" s="111"/>
      <c r="AY51" s="113"/>
      <c r="AZ51" s="118"/>
      <c r="BA51" s="107"/>
      <c r="BB51" s="107"/>
      <c r="BC51" s="108"/>
      <c r="BD51" s="112"/>
      <c r="BE51" s="107"/>
      <c r="BF51" s="107"/>
      <c r="BG51" s="110"/>
      <c r="BH51" s="107"/>
      <c r="BI51" s="107"/>
      <c r="BJ51" s="107"/>
      <c r="BK51" s="108"/>
      <c r="BL51" s="113"/>
      <c r="BM51" s="109"/>
      <c r="BN51" s="112"/>
      <c r="BO51" s="114"/>
      <c r="BP51" s="73" t="str">
        <f t="shared" si="5"/>
        <v>Gy Strážnice</v>
      </c>
      <c r="BQ51" s="73">
        <f t="shared" si="2"/>
        <v>0</v>
      </c>
      <c r="BR51" s="73">
        <f>E51-B51/100000</f>
        <v>0.19954000000000002</v>
      </c>
      <c r="BS51" s="73">
        <f>IF(BQ51=0,BR51-100,BR51)</f>
        <v>-99.800460000000001</v>
      </c>
      <c r="BT51" s="73">
        <f t="shared" si="3"/>
        <v>46</v>
      </c>
      <c r="BU51" s="73">
        <f t="shared" si="4"/>
        <v>46</v>
      </c>
      <c r="BV51" s="73">
        <f t="shared" ref="BV51" si="10">COUNT(I51:BO51)</f>
        <v>0</v>
      </c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</row>
    <row r="52" spans="2:178" s="73" customFormat="1" ht="13.5" customHeight="1" thickBot="1">
      <c r="B52" s="230" t="s">
        <v>141</v>
      </c>
      <c r="C52" s="231"/>
      <c r="D52" s="232">
        <f>BQ52</f>
        <v>1</v>
      </c>
      <c r="E52" s="233"/>
      <c r="F52" s="66">
        <f t="shared" ref="F52:AK52" si="11">COUNTA(F7:F51)</f>
        <v>0</v>
      </c>
      <c r="G52" s="66">
        <f t="shared" si="11"/>
        <v>0</v>
      </c>
      <c r="H52" s="67">
        <f t="shared" si="11"/>
        <v>0</v>
      </c>
      <c r="I52" s="68">
        <f t="shared" si="11"/>
        <v>0</v>
      </c>
      <c r="J52" s="68">
        <f t="shared" si="11"/>
        <v>0</v>
      </c>
      <c r="K52" s="68">
        <f t="shared" si="11"/>
        <v>0</v>
      </c>
      <c r="L52" s="69">
        <f t="shared" si="11"/>
        <v>0</v>
      </c>
      <c r="M52" s="71">
        <f t="shared" si="11"/>
        <v>1</v>
      </c>
      <c r="N52" s="68">
        <f t="shared" si="11"/>
        <v>1</v>
      </c>
      <c r="O52" s="68">
        <f t="shared" si="11"/>
        <v>0</v>
      </c>
      <c r="P52" s="66">
        <f t="shared" si="11"/>
        <v>0</v>
      </c>
      <c r="Q52" s="67">
        <f t="shared" si="11"/>
        <v>0</v>
      </c>
      <c r="R52" s="68">
        <f t="shared" si="11"/>
        <v>1</v>
      </c>
      <c r="S52" s="68">
        <f t="shared" si="11"/>
        <v>1</v>
      </c>
      <c r="T52" s="68">
        <f t="shared" si="11"/>
        <v>0</v>
      </c>
      <c r="U52" s="68">
        <f t="shared" si="11"/>
        <v>0</v>
      </c>
      <c r="V52" s="68">
        <f t="shared" si="11"/>
        <v>0</v>
      </c>
      <c r="W52" s="69">
        <f t="shared" si="11"/>
        <v>0</v>
      </c>
      <c r="X52" s="70">
        <f t="shared" si="11"/>
        <v>0</v>
      </c>
      <c r="Y52" s="68">
        <f t="shared" si="11"/>
        <v>0</v>
      </c>
      <c r="Z52" s="66">
        <f t="shared" si="11"/>
        <v>0</v>
      </c>
      <c r="AA52" s="67">
        <f t="shared" si="11"/>
        <v>0</v>
      </c>
      <c r="AB52" s="69">
        <f t="shared" si="11"/>
        <v>0</v>
      </c>
      <c r="AC52" s="67">
        <f t="shared" si="11"/>
        <v>1</v>
      </c>
      <c r="AD52" s="69">
        <f t="shared" si="11"/>
        <v>1</v>
      </c>
      <c r="AE52" s="67">
        <f t="shared" si="11"/>
        <v>0</v>
      </c>
      <c r="AF52" s="68">
        <f t="shared" si="11"/>
        <v>1</v>
      </c>
      <c r="AG52" s="66">
        <f t="shared" si="11"/>
        <v>1</v>
      </c>
      <c r="AH52" s="67">
        <f t="shared" si="11"/>
        <v>1</v>
      </c>
      <c r="AI52" s="69">
        <f t="shared" si="11"/>
        <v>1</v>
      </c>
      <c r="AJ52" s="71">
        <f t="shared" si="11"/>
        <v>0</v>
      </c>
      <c r="AK52" s="68">
        <f t="shared" si="11"/>
        <v>1</v>
      </c>
      <c r="AL52" s="68">
        <f t="shared" ref="AL52:BO52" si="12">COUNTA(AL7:AL51)</f>
        <v>1</v>
      </c>
      <c r="AM52" s="69">
        <f t="shared" si="12"/>
        <v>1</v>
      </c>
      <c r="AN52" s="68">
        <f t="shared" si="12"/>
        <v>0</v>
      </c>
      <c r="AO52" s="68">
        <f t="shared" si="12"/>
        <v>0</v>
      </c>
      <c r="AP52" s="68">
        <f t="shared" si="12"/>
        <v>0</v>
      </c>
      <c r="AQ52" s="68">
        <f t="shared" si="12"/>
        <v>0</v>
      </c>
      <c r="AR52" s="68">
        <f t="shared" si="12"/>
        <v>0</v>
      </c>
      <c r="AS52" s="68">
        <f t="shared" si="12"/>
        <v>0</v>
      </c>
      <c r="AT52" s="66">
        <f t="shared" si="12"/>
        <v>0</v>
      </c>
      <c r="AU52" s="67">
        <f t="shared" si="12"/>
        <v>0</v>
      </c>
      <c r="AV52" s="68">
        <f t="shared" si="12"/>
        <v>0</v>
      </c>
      <c r="AW52" s="68">
        <f t="shared" si="12"/>
        <v>0</v>
      </c>
      <c r="AX52" s="69">
        <f t="shared" si="12"/>
        <v>0</v>
      </c>
      <c r="AY52" s="72">
        <f t="shared" si="12"/>
        <v>0</v>
      </c>
      <c r="AZ52" s="71">
        <f t="shared" si="12"/>
        <v>0</v>
      </c>
      <c r="BA52" s="68">
        <f t="shared" si="12"/>
        <v>0</v>
      </c>
      <c r="BB52" s="68">
        <f t="shared" si="12"/>
        <v>0</v>
      </c>
      <c r="BC52" s="66">
        <f t="shared" si="12"/>
        <v>0</v>
      </c>
      <c r="BD52" s="67">
        <f t="shared" si="12"/>
        <v>0</v>
      </c>
      <c r="BE52" s="68">
        <f t="shared" si="12"/>
        <v>0</v>
      </c>
      <c r="BF52" s="68">
        <f t="shared" si="12"/>
        <v>0</v>
      </c>
      <c r="BG52" s="66">
        <f t="shared" si="12"/>
        <v>0</v>
      </c>
      <c r="BH52" s="68">
        <f t="shared" si="12"/>
        <v>0</v>
      </c>
      <c r="BI52" s="68">
        <f t="shared" si="12"/>
        <v>0</v>
      </c>
      <c r="BJ52" s="68">
        <f t="shared" si="12"/>
        <v>0</v>
      </c>
      <c r="BK52" s="69">
        <f t="shared" si="12"/>
        <v>0</v>
      </c>
      <c r="BL52" s="72">
        <f t="shared" si="12"/>
        <v>1</v>
      </c>
      <c r="BM52" s="72">
        <f t="shared" si="12"/>
        <v>1</v>
      </c>
      <c r="BN52" s="67">
        <f t="shared" si="12"/>
        <v>1</v>
      </c>
      <c r="BO52" s="69">
        <f t="shared" si="12"/>
        <v>0</v>
      </c>
      <c r="BQ52" s="74">
        <f>SUM(BQ6:BQ51)</f>
        <v>1</v>
      </c>
    </row>
    <row r="53" spans="2:178" hidden="1">
      <c r="F53" s="43">
        <f t="shared" ref="F53:AK53" si="13">IF(MAX(F7:F51)&lt;2,-1,MAX(F7:F51))</f>
        <v>-1</v>
      </c>
      <c r="G53" s="43">
        <f t="shared" si="13"/>
        <v>-1</v>
      </c>
      <c r="H53" s="43">
        <f t="shared" si="13"/>
        <v>-1</v>
      </c>
      <c r="I53" s="43">
        <f t="shared" si="13"/>
        <v>-1</v>
      </c>
      <c r="J53" s="43">
        <f t="shared" si="13"/>
        <v>-1</v>
      </c>
      <c r="K53" s="43">
        <f t="shared" si="13"/>
        <v>-1</v>
      </c>
      <c r="L53" s="43">
        <f t="shared" si="13"/>
        <v>-1</v>
      </c>
      <c r="M53" s="43">
        <f t="shared" si="13"/>
        <v>-1</v>
      </c>
      <c r="N53" s="43">
        <f t="shared" si="13"/>
        <v>-1</v>
      </c>
      <c r="O53" s="43">
        <f t="shared" si="13"/>
        <v>-1</v>
      </c>
      <c r="P53" s="43">
        <f t="shared" si="13"/>
        <v>-1</v>
      </c>
      <c r="Q53" s="43">
        <f t="shared" si="13"/>
        <v>-1</v>
      </c>
      <c r="R53" s="43">
        <f t="shared" si="13"/>
        <v>-1</v>
      </c>
      <c r="S53" s="43">
        <f t="shared" si="13"/>
        <v>-1</v>
      </c>
      <c r="T53" s="43">
        <f t="shared" si="13"/>
        <v>-1</v>
      </c>
      <c r="U53" s="43">
        <f t="shared" si="13"/>
        <v>-1</v>
      </c>
      <c r="V53" s="43">
        <f t="shared" si="13"/>
        <v>-1</v>
      </c>
      <c r="W53" s="43">
        <f t="shared" si="13"/>
        <v>-1</v>
      </c>
      <c r="X53" s="43">
        <f t="shared" si="13"/>
        <v>-1</v>
      </c>
      <c r="Y53" s="43">
        <f t="shared" si="13"/>
        <v>-1</v>
      </c>
      <c r="Z53" s="43">
        <f t="shared" si="13"/>
        <v>-1</v>
      </c>
      <c r="AA53" s="43">
        <f t="shared" si="13"/>
        <v>-1</v>
      </c>
      <c r="AB53" s="43">
        <f t="shared" si="13"/>
        <v>-1</v>
      </c>
      <c r="AC53" s="43">
        <f t="shared" si="13"/>
        <v>-1</v>
      </c>
      <c r="AD53" s="43">
        <f t="shared" si="13"/>
        <v>-1</v>
      </c>
      <c r="AE53" s="43">
        <f t="shared" si="13"/>
        <v>-1</v>
      </c>
      <c r="AF53" s="43">
        <f t="shared" si="13"/>
        <v>-1</v>
      </c>
      <c r="AG53" s="43">
        <f t="shared" si="13"/>
        <v>-1</v>
      </c>
      <c r="AH53" s="43">
        <f t="shared" si="13"/>
        <v>-1</v>
      </c>
      <c r="AI53" s="43">
        <f t="shared" si="13"/>
        <v>-1</v>
      </c>
      <c r="AJ53" s="43">
        <f t="shared" si="13"/>
        <v>-1</v>
      </c>
      <c r="AK53" s="43">
        <f t="shared" si="13"/>
        <v>-1</v>
      </c>
      <c r="AL53" s="43">
        <f t="shared" ref="AL53:BO53" si="14">IF(MAX(AL7:AL51)&lt;2,-1,MAX(AL7:AL51))</f>
        <v>-1</v>
      </c>
      <c r="AM53" s="43">
        <f t="shared" si="14"/>
        <v>-1</v>
      </c>
      <c r="AN53" s="43">
        <f t="shared" si="14"/>
        <v>-1</v>
      </c>
      <c r="AO53" s="43">
        <f t="shared" si="14"/>
        <v>-1</v>
      </c>
      <c r="AP53" s="43">
        <f t="shared" si="14"/>
        <v>-1</v>
      </c>
      <c r="AQ53" s="43">
        <f t="shared" si="14"/>
        <v>-1</v>
      </c>
      <c r="AR53" s="43">
        <f t="shared" si="14"/>
        <v>-1</v>
      </c>
      <c r="AS53" s="43">
        <f t="shared" si="14"/>
        <v>-1</v>
      </c>
      <c r="AT53" s="43">
        <f t="shared" si="14"/>
        <v>-1</v>
      </c>
      <c r="AU53" s="43">
        <f t="shared" si="14"/>
        <v>-1</v>
      </c>
      <c r="AV53" s="43">
        <f t="shared" si="14"/>
        <v>-1</v>
      </c>
      <c r="AW53" s="43">
        <f t="shared" si="14"/>
        <v>-1</v>
      </c>
      <c r="AX53" s="43">
        <f t="shared" si="14"/>
        <v>-1</v>
      </c>
      <c r="AY53" s="43">
        <f t="shared" si="14"/>
        <v>-1</v>
      </c>
      <c r="AZ53" s="43">
        <f t="shared" si="14"/>
        <v>-1</v>
      </c>
      <c r="BA53" s="43">
        <f t="shared" si="14"/>
        <v>-1</v>
      </c>
      <c r="BB53" s="43">
        <f t="shared" si="14"/>
        <v>-1</v>
      </c>
      <c r="BC53" s="43">
        <f t="shared" si="14"/>
        <v>-1</v>
      </c>
      <c r="BD53" s="43">
        <f t="shared" si="14"/>
        <v>-1</v>
      </c>
      <c r="BE53" s="43">
        <f t="shared" si="14"/>
        <v>-1</v>
      </c>
      <c r="BF53" s="43">
        <f t="shared" si="14"/>
        <v>-1</v>
      </c>
      <c r="BG53" s="43">
        <f t="shared" si="14"/>
        <v>-1</v>
      </c>
      <c r="BH53" s="43">
        <f t="shared" si="14"/>
        <v>-1</v>
      </c>
      <c r="BI53" s="43">
        <f t="shared" si="14"/>
        <v>-1</v>
      </c>
      <c r="BJ53" s="43">
        <f t="shared" si="14"/>
        <v>-1</v>
      </c>
      <c r="BK53" s="43">
        <f t="shared" si="14"/>
        <v>-1</v>
      </c>
      <c r="BL53" s="43">
        <f t="shared" si="14"/>
        <v>-1</v>
      </c>
      <c r="BM53" s="43">
        <f t="shared" si="14"/>
        <v>-1</v>
      </c>
      <c r="BN53" s="43">
        <f t="shared" si="14"/>
        <v>-1</v>
      </c>
      <c r="BO53" s="43">
        <f t="shared" si="14"/>
        <v>-1</v>
      </c>
      <c r="BQ53"/>
    </row>
    <row r="54" spans="2:178" hidden="1">
      <c r="F54" s="43">
        <f t="shared" ref="F54:AK54" si="15">COUNT(F7:F51)</f>
        <v>0</v>
      </c>
      <c r="G54" s="43">
        <f t="shared" si="15"/>
        <v>0</v>
      </c>
      <c r="H54" s="43">
        <f t="shared" si="15"/>
        <v>0</v>
      </c>
      <c r="I54" s="43">
        <f t="shared" si="15"/>
        <v>0</v>
      </c>
      <c r="J54" s="43">
        <f t="shared" si="15"/>
        <v>0</v>
      </c>
      <c r="K54" s="43">
        <f t="shared" si="15"/>
        <v>0</v>
      </c>
      <c r="L54" s="43">
        <f t="shared" si="15"/>
        <v>0</v>
      </c>
      <c r="M54" s="43">
        <f t="shared" si="15"/>
        <v>0</v>
      </c>
      <c r="N54" s="43">
        <f t="shared" si="15"/>
        <v>0</v>
      </c>
      <c r="O54" s="43">
        <f t="shared" si="15"/>
        <v>0</v>
      </c>
      <c r="P54" s="43">
        <f t="shared" si="15"/>
        <v>0</v>
      </c>
      <c r="Q54" s="43">
        <f t="shared" si="15"/>
        <v>0</v>
      </c>
      <c r="R54" s="43">
        <f t="shared" si="15"/>
        <v>0</v>
      </c>
      <c r="S54" s="43">
        <f t="shared" si="15"/>
        <v>0</v>
      </c>
      <c r="T54" s="43">
        <f t="shared" si="15"/>
        <v>0</v>
      </c>
      <c r="U54" s="43">
        <f t="shared" si="15"/>
        <v>0</v>
      </c>
      <c r="V54" s="43">
        <f t="shared" si="15"/>
        <v>0</v>
      </c>
      <c r="W54" s="43">
        <f t="shared" si="15"/>
        <v>0</v>
      </c>
      <c r="X54" s="43">
        <f t="shared" si="15"/>
        <v>0</v>
      </c>
      <c r="Y54" s="43">
        <f t="shared" si="15"/>
        <v>0</v>
      </c>
      <c r="Z54" s="43">
        <f t="shared" si="15"/>
        <v>0</v>
      </c>
      <c r="AA54" s="43">
        <f t="shared" si="15"/>
        <v>0</v>
      </c>
      <c r="AB54" s="43">
        <f t="shared" si="15"/>
        <v>0</v>
      </c>
      <c r="AC54" s="43">
        <f t="shared" si="15"/>
        <v>0</v>
      </c>
      <c r="AD54" s="43">
        <f t="shared" si="15"/>
        <v>0</v>
      </c>
      <c r="AE54" s="43">
        <f t="shared" si="15"/>
        <v>0</v>
      </c>
      <c r="AF54" s="43">
        <f t="shared" si="15"/>
        <v>0</v>
      </c>
      <c r="AG54" s="43">
        <f t="shared" si="15"/>
        <v>0</v>
      </c>
      <c r="AH54" s="43">
        <f t="shared" si="15"/>
        <v>0</v>
      </c>
      <c r="AI54" s="43">
        <f t="shared" si="15"/>
        <v>0</v>
      </c>
      <c r="AJ54" s="43">
        <f t="shared" si="15"/>
        <v>0</v>
      </c>
      <c r="AK54" s="43">
        <f t="shared" si="15"/>
        <v>0</v>
      </c>
      <c r="AL54" s="43">
        <f t="shared" ref="AL54:BO54" si="16">COUNT(AL7:AL51)</f>
        <v>0</v>
      </c>
      <c r="AM54" s="43">
        <f t="shared" si="16"/>
        <v>0</v>
      </c>
      <c r="AN54" s="43">
        <f t="shared" si="16"/>
        <v>0</v>
      </c>
      <c r="AO54" s="43">
        <f t="shared" si="16"/>
        <v>0</v>
      </c>
      <c r="AP54" s="43">
        <f t="shared" si="16"/>
        <v>0</v>
      </c>
      <c r="AQ54" s="43">
        <f t="shared" si="16"/>
        <v>0</v>
      </c>
      <c r="AR54" s="43">
        <f t="shared" si="16"/>
        <v>0</v>
      </c>
      <c r="AS54" s="43">
        <f t="shared" si="16"/>
        <v>0</v>
      </c>
      <c r="AT54" s="43">
        <f t="shared" si="16"/>
        <v>0</v>
      </c>
      <c r="AU54" s="43">
        <f t="shared" si="16"/>
        <v>0</v>
      </c>
      <c r="AV54" s="43">
        <f t="shared" si="16"/>
        <v>0</v>
      </c>
      <c r="AW54" s="43">
        <f t="shared" si="16"/>
        <v>0</v>
      </c>
      <c r="AX54" s="43">
        <f t="shared" si="16"/>
        <v>0</v>
      </c>
      <c r="AY54" s="43">
        <f t="shared" si="16"/>
        <v>0</v>
      </c>
      <c r="AZ54" s="43">
        <f t="shared" si="16"/>
        <v>0</v>
      </c>
      <c r="BA54" s="43">
        <f t="shared" si="16"/>
        <v>0</v>
      </c>
      <c r="BB54" s="43">
        <f t="shared" si="16"/>
        <v>0</v>
      </c>
      <c r="BC54" s="43">
        <f t="shared" si="16"/>
        <v>0</v>
      </c>
      <c r="BD54" s="43">
        <f t="shared" si="16"/>
        <v>0</v>
      </c>
      <c r="BE54" s="43">
        <f t="shared" si="16"/>
        <v>0</v>
      </c>
      <c r="BF54" s="43">
        <f t="shared" si="16"/>
        <v>0</v>
      </c>
      <c r="BG54" s="43">
        <f t="shared" si="16"/>
        <v>0</v>
      </c>
      <c r="BH54" s="43">
        <f t="shared" si="16"/>
        <v>0</v>
      </c>
      <c r="BI54" s="43">
        <f t="shared" si="16"/>
        <v>0</v>
      </c>
      <c r="BJ54" s="43">
        <f t="shared" si="16"/>
        <v>0</v>
      </c>
      <c r="BK54" s="43">
        <f t="shared" si="16"/>
        <v>0</v>
      </c>
      <c r="BL54" s="43">
        <f t="shared" si="16"/>
        <v>0</v>
      </c>
      <c r="BM54" s="43">
        <f t="shared" si="16"/>
        <v>0</v>
      </c>
      <c r="BN54" s="43">
        <f t="shared" si="16"/>
        <v>0</v>
      </c>
      <c r="BO54" s="43">
        <f t="shared" si="16"/>
        <v>0</v>
      </c>
      <c r="BP54"/>
      <c r="BQ54"/>
    </row>
    <row r="55" spans="2:178" hidden="1"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/>
      <c r="BQ55"/>
    </row>
    <row r="56" spans="2:178" hidden="1"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/>
      <c r="W56"/>
      <c r="BP56" s="3"/>
    </row>
    <row r="57" spans="2:178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BP57" s="3"/>
    </row>
    <row r="58" spans="2:178" ht="17.25" thickBot="1">
      <c r="C58" s="351" t="s">
        <v>127</v>
      </c>
      <c r="D58" s="351"/>
      <c r="E58" s="351"/>
      <c r="F58" s="351"/>
      <c r="G58" s="351"/>
      <c r="H58" s="351"/>
      <c r="I58" s="351"/>
      <c r="J58" s="351"/>
      <c r="K58" s="351"/>
      <c r="L58" s="351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AV58" s="46" t="s">
        <v>90</v>
      </c>
      <c r="AY58" s="13" t="s">
        <v>104</v>
      </c>
      <c r="BD58"/>
      <c r="BE58"/>
      <c r="BF58"/>
      <c r="BL58"/>
      <c r="BM58"/>
      <c r="BN58"/>
      <c r="BO58"/>
      <c r="BP58"/>
      <c r="BQ58"/>
    </row>
    <row r="59" spans="2:178" ht="15.95" customHeight="1" thickBot="1">
      <c r="C59" s="276" t="s">
        <v>139</v>
      </c>
      <c r="D59" s="277"/>
      <c r="E59" s="228" t="s">
        <v>36</v>
      </c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 t="s">
        <v>37</v>
      </c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8"/>
      <c r="AK59" s="228"/>
      <c r="AL59" s="228"/>
      <c r="AM59" s="228"/>
      <c r="AN59" s="229"/>
      <c r="AV59" s="16"/>
      <c r="AY59" s="13" t="s">
        <v>105</v>
      </c>
      <c r="BD59"/>
      <c r="BE59"/>
      <c r="BF59"/>
      <c r="BL59"/>
      <c r="BM59"/>
      <c r="BN59"/>
      <c r="BO59"/>
      <c r="BP59"/>
      <c r="BQ59"/>
    </row>
    <row r="60" spans="2:178" ht="15.95" customHeight="1">
      <c r="C60" s="248" t="s">
        <v>33</v>
      </c>
      <c r="D60" s="249"/>
      <c r="E60" s="279" t="s">
        <v>34</v>
      </c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34" t="s">
        <v>128</v>
      </c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5"/>
      <c r="AV60" s="33" t="s">
        <v>76</v>
      </c>
      <c r="AW60" s="3"/>
      <c r="AX60" s="3"/>
      <c r="AY60" s="13" t="s">
        <v>103</v>
      </c>
      <c r="BD60"/>
      <c r="BE60"/>
      <c r="BF60"/>
      <c r="BL60"/>
      <c r="BM60"/>
      <c r="BN60"/>
      <c r="BO60"/>
      <c r="BP60"/>
      <c r="BQ60"/>
    </row>
    <row r="61" spans="2:178" ht="15.95" customHeight="1">
      <c r="C61" s="250"/>
      <c r="D61" s="251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36" t="s">
        <v>138</v>
      </c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7"/>
      <c r="AW61" s="3"/>
      <c r="AX61" s="3"/>
      <c r="AY61" s="13"/>
      <c r="BD61"/>
      <c r="BE61"/>
      <c r="BF61"/>
      <c r="BL61"/>
      <c r="BM61"/>
      <c r="BN61"/>
      <c r="BO61"/>
      <c r="BP61"/>
      <c r="BQ61"/>
    </row>
    <row r="62" spans="2:178" ht="15.95" customHeight="1">
      <c r="C62" s="252"/>
      <c r="D62" s="251"/>
      <c r="E62" s="236" t="s">
        <v>35</v>
      </c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 t="s">
        <v>129</v>
      </c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7"/>
    </row>
    <row r="63" spans="2:178" ht="15.95" customHeight="1" thickBot="1">
      <c r="C63" s="253"/>
      <c r="D63" s="254"/>
      <c r="E63" s="223" t="s">
        <v>29</v>
      </c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 t="s">
        <v>130</v>
      </c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4"/>
    </row>
    <row r="64" spans="2:178" ht="15.95" customHeight="1">
      <c r="C64" s="242" t="s">
        <v>79</v>
      </c>
      <c r="D64" s="243"/>
      <c r="E64" s="338" t="s">
        <v>119</v>
      </c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  <c r="Q64" s="338"/>
      <c r="R64" s="338"/>
      <c r="S64" s="338"/>
      <c r="T64" s="238" t="s">
        <v>131</v>
      </c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9"/>
    </row>
    <row r="65" spans="3:69" ht="15.95" customHeight="1">
      <c r="C65" s="244"/>
      <c r="D65" s="245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36" t="s">
        <v>132</v>
      </c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7"/>
    </row>
    <row r="66" spans="3:69" ht="15.95" customHeight="1">
      <c r="C66" s="244"/>
      <c r="D66" s="245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36" t="s">
        <v>133</v>
      </c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7"/>
    </row>
    <row r="67" spans="3:69" ht="15.95" customHeight="1" thickBot="1">
      <c r="C67" s="246"/>
      <c r="D67" s="247"/>
      <c r="E67" s="240" t="s">
        <v>29</v>
      </c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 t="s">
        <v>134</v>
      </c>
      <c r="U67" s="240"/>
      <c r="V67" s="240"/>
      <c r="W67" s="240"/>
      <c r="X67" s="240"/>
      <c r="Y67" s="240"/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  <c r="AL67" s="240"/>
      <c r="AM67" s="240"/>
      <c r="AN67" s="241"/>
    </row>
    <row r="68" spans="3:69" ht="15.95" customHeight="1">
      <c r="C68" s="314" t="s">
        <v>80</v>
      </c>
      <c r="D68" s="315"/>
      <c r="E68" s="279" t="s">
        <v>119</v>
      </c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34" t="s">
        <v>131</v>
      </c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5"/>
    </row>
    <row r="69" spans="3:69" ht="15.95" customHeight="1">
      <c r="C69" s="244"/>
      <c r="D69" s="316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36" t="s">
        <v>132</v>
      </c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7"/>
    </row>
    <row r="70" spans="3:69" ht="15.95" customHeight="1">
      <c r="C70" s="244"/>
      <c r="D70" s="316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36" t="s">
        <v>137</v>
      </c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7"/>
    </row>
    <row r="71" spans="3:69" ht="15.95" customHeight="1">
      <c r="C71" s="244"/>
      <c r="D71" s="316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36" t="s">
        <v>136</v>
      </c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236"/>
      <c r="AM71" s="236"/>
      <c r="AN71" s="237"/>
    </row>
    <row r="72" spans="3:69" ht="15.95" customHeight="1" thickBot="1">
      <c r="C72" s="317"/>
      <c r="D72" s="318"/>
      <c r="E72" s="223" t="s">
        <v>29</v>
      </c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 t="s">
        <v>135</v>
      </c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4"/>
      <c r="BQ72" s="3"/>
    </row>
    <row r="73" spans="3:69" ht="15.95" customHeight="1" thickBot="1">
      <c r="C73" s="225" t="s">
        <v>38</v>
      </c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7"/>
    </row>
    <row r="74" spans="3:69">
      <c r="C74" s="4"/>
      <c r="D74" s="4"/>
      <c r="E74" s="4"/>
      <c r="F74" s="4"/>
      <c r="G74" s="4"/>
      <c r="H74" s="4"/>
      <c r="BQ74" s="3"/>
    </row>
    <row r="75" spans="3:69">
      <c r="C75" s="4"/>
      <c r="D75" s="4"/>
      <c r="E75" s="4"/>
      <c r="F75" s="4"/>
      <c r="G75" s="4"/>
      <c r="H75" s="4"/>
      <c r="BQ75" s="3"/>
    </row>
    <row r="76" spans="3:69">
      <c r="C76" s="4"/>
      <c r="D76" s="4"/>
      <c r="E76" s="4"/>
      <c r="F76" s="4"/>
      <c r="G76" s="4"/>
      <c r="H76" s="4"/>
      <c r="BQ76" s="3"/>
    </row>
    <row r="77" spans="3:69">
      <c r="C77" s="4"/>
      <c r="D77" s="4"/>
      <c r="E77" s="4"/>
      <c r="F77" s="4"/>
      <c r="G77" s="4"/>
      <c r="H77" s="4"/>
      <c r="BQ77" s="3"/>
    </row>
    <row r="78" spans="3:69">
      <c r="C78" s="4"/>
      <c r="D78" s="4"/>
      <c r="E78" s="4"/>
      <c r="F78" s="4"/>
      <c r="G78" s="4"/>
      <c r="H78" s="4"/>
      <c r="BQ78" s="3"/>
    </row>
    <row r="79" spans="3:69">
      <c r="C79" s="4"/>
      <c r="D79" s="4"/>
      <c r="E79" s="4"/>
      <c r="F79" s="4"/>
      <c r="G79" s="4"/>
      <c r="H79" s="4"/>
      <c r="BQ79" s="3"/>
    </row>
    <row r="80" spans="3:69">
      <c r="C80" s="4"/>
      <c r="D80" s="4"/>
      <c r="E80" s="4"/>
      <c r="F80" s="4"/>
      <c r="G80" s="4"/>
      <c r="H80" s="4"/>
      <c r="BQ80" s="3"/>
    </row>
    <row r="81" spans="3:69">
      <c r="C81" s="4"/>
      <c r="D81" s="4"/>
      <c r="E81" s="4"/>
      <c r="F81" s="4"/>
      <c r="G81" s="4"/>
      <c r="H81" s="4"/>
      <c r="BQ81" s="3"/>
    </row>
    <row r="82" spans="3:69">
      <c r="C82" s="4"/>
      <c r="D82" s="4"/>
      <c r="E82" s="4"/>
      <c r="F82" s="4"/>
      <c r="G82" s="4"/>
      <c r="H82" s="4"/>
      <c r="BQ82" s="3"/>
    </row>
    <row r="83" spans="3:69">
      <c r="C83" s="4"/>
      <c r="D83" s="4"/>
      <c r="E83" s="4"/>
      <c r="F83" s="4"/>
      <c r="G83" s="4"/>
      <c r="H83" s="4"/>
      <c r="BQ83" s="3"/>
    </row>
    <row r="84" spans="3:69">
      <c r="C84" s="4"/>
      <c r="D84" s="4"/>
      <c r="E84" s="4"/>
      <c r="F84" s="4"/>
      <c r="G84" s="4"/>
      <c r="H84" s="4"/>
      <c r="BQ84" s="3"/>
    </row>
    <row r="85" spans="3:69">
      <c r="C85" s="4"/>
      <c r="D85" s="4"/>
      <c r="E85" s="4"/>
      <c r="F85" s="4"/>
      <c r="G85" s="4"/>
      <c r="H85" s="4"/>
      <c r="BQ85" s="3"/>
    </row>
    <row r="86" spans="3:69">
      <c r="C86" s="4"/>
      <c r="D86" s="4"/>
      <c r="E86" s="4"/>
      <c r="F86" s="4"/>
      <c r="G86" s="4"/>
      <c r="H86" s="4"/>
      <c r="BQ86" s="3"/>
    </row>
    <row r="87" spans="3:69">
      <c r="C87" s="4"/>
      <c r="D87" s="4"/>
      <c r="E87" s="4"/>
      <c r="F87" s="4"/>
      <c r="G87" s="4"/>
      <c r="H87" s="4"/>
      <c r="BQ87" s="3"/>
    </row>
    <row r="88" spans="3:69">
      <c r="C88" s="4"/>
      <c r="D88" s="4"/>
      <c r="E88" s="4"/>
      <c r="F88" s="4"/>
      <c r="G88" s="4"/>
      <c r="H88" s="4"/>
      <c r="BQ88" s="3"/>
    </row>
    <row r="89" spans="3:69">
      <c r="C89" s="4"/>
      <c r="D89" s="4"/>
      <c r="E89" s="4"/>
      <c r="F89" s="4"/>
      <c r="G89" s="4"/>
      <c r="H89" s="4"/>
      <c r="BQ89" s="3"/>
    </row>
    <row r="90" spans="3:69">
      <c r="C90" s="4"/>
      <c r="D90" s="4"/>
      <c r="E90" s="4"/>
      <c r="F90" s="4"/>
      <c r="G90" s="4"/>
      <c r="H90" s="4"/>
      <c r="BQ90" s="3"/>
    </row>
    <row r="91" spans="3:69">
      <c r="C91" s="4"/>
      <c r="D91" s="4"/>
      <c r="E91" s="4"/>
      <c r="F91" s="4"/>
      <c r="G91" s="4"/>
      <c r="H91" s="4"/>
      <c r="BQ91" s="3"/>
    </row>
    <row r="92" spans="3:69">
      <c r="C92" s="4"/>
      <c r="D92" s="4"/>
      <c r="E92" s="4"/>
      <c r="F92" s="4"/>
      <c r="G92" s="4"/>
      <c r="H92" s="4"/>
      <c r="BQ92" s="3"/>
    </row>
    <row r="93" spans="3:69">
      <c r="C93" s="4"/>
      <c r="D93" s="4"/>
      <c r="E93" s="4"/>
      <c r="F93" s="4"/>
      <c r="G93" s="4"/>
      <c r="H93" s="4"/>
      <c r="BQ93" s="3"/>
    </row>
    <row r="94" spans="3:69">
      <c r="C94" s="4"/>
      <c r="D94" s="4"/>
      <c r="E94" s="4"/>
      <c r="F94" s="4"/>
      <c r="G94" s="4"/>
      <c r="H94" s="4"/>
      <c r="BQ94" s="3"/>
    </row>
    <row r="95" spans="3:69">
      <c r="C95" s="4"/>
      <c r="D95" s="4"/>
      <c r="E95" s="4"/>
      <c r="F95" s="4"/>
      <c r="G95" s="4"/>
      <c r="H95" s="4"/>
      <c r="BQ95" s="3"/>
    </row>
    <row r="96" spans="3:69">
      <c r="C96" s="4"/>
      <c r="D96" s="4"/>
      <c r="E96" s="4"/>
      <c r="F96" s="4"/>
      <c r="G96" s="4"/>
      <c r="H96" s="4"/>
      <c r="BQ96" s="3"/>
    </row>
    <row r="97" spans="3:69">
      <c r="C97" s="4"/>
      <c r="D97" s="4"/>
      <c r="E97" s="4"/>
      <c r="F97" s="4"/>
      <c r="G97" s="4"/>
      <c r="H97" s="4"/>
      <c r="BQ97" s="3"/>
    </row>
    <row r="98" spans="3:69">
      <c r="C98" s="4"/>
      <c r="D98" s="4"/>
      <c r="E98" s="4"/>
      <c r="F98" s="4"/>
      <c r="G98" s="4"/>
      <c r="H98" s="4"/>
      <c r="BQ98" s="3"/>
    </row>
    <row r="99" spans="3:69">
      <c r="C99" s="4"/>
      <c r="D99" s="4"/>
      <c r="E99" s="4"/>
      <c r="F99" s="4"/>
      <c r="G99" s="4"/>
      <c r="H99" s="4"/>
      <c r="BQ99" s="3"/>
    </row>
    <row r="100" spans="3:69">
      <c r="C100" s="4"/>
      <c r="D100" s="4"/>
      <c r="E100" s="4"/>
      <c r="F100" s="4"/>
      <c r="G100" s="4"/>
      <c r="H100" s="4"/>
      <c r="BQ100" s="3"/>
    </row>
    <row r="101" spans="3:69">
      <c r="C101" s="4"/>
      <c r="D101" s="4"/>
      <c r="E101" s="4"/>
      <c r="F101" s="4"/>
      <c r="G101" s="4"/>
      <c r="H101" s="4"/>
      <c r="BQ101" s="3"/>
    </row>
    <row r="102" spans="3:69">
      <c r="C102" s="4"/>
      <c r="D102" s="4"/>
      <c r="E102" s="4"/>
      <c r="F102" s="4"/>
      <c r="G102" s="4"/>
      <c r="H102" s="4"/>
      <c r="BQ102" s="3"/>
    </row>
    <row r="103" spans="3:69">
      <c r="C103" s="4"/>
      <c r="D103" s="4"/>
      <c r="E103" s="4"/>
      <c r="F103" s="4"/>
      <c r="G103" s="4"/>
      <c r="H103" s="4"/>
      <c r="BQ103" s="3"/>
    </row>
    <row r="104" spans="3:69">
      <c r="C104" s="4"/>
      <c r="D104" s="4"/>
      <c r="E104" s="4"/>
      <c r="F104" s="4"/>
      <c r="G104" s="4"/>
      <c r="H104" s="4"/>
      <c r="BQ104" s="3"/>
    </row>
    <row r="105" spans="3:69">
      <c r="C105" s="4"/>
      <c r="D105" s="4"/>
      <c r="E105" s="4"/>
      <c r="F105" s="4"/>
      <c r="G105" s="4"/>
      <c r="H105" s="4"/>
      <c r="BQ105" s="3"/>
    </row>
    <row r="106" spans="3:69">
      <c r="C106" s="4"/>
      <c r="D106" s="4"/>
      <c r="E106" s="4"/>
      <c r="F106" s="4"/>
      <c r="G106" s="4"/>
      <c r="H106" s="4"/>
      <c r="BQ106" s="3"/>
    </row>
    <row r="107" spans="3:69">
      <c r="C107" s="4"/>
      <c r="D107" s="4"/>
      <c r="E107" s="4"/>
      <c r="F107" s="4"/>
      <c r="G107" s="4"/>
      <c r="H107" s="4"/>
      <c r="BQ107" s="3"/>
    </row>
    <row r="108" spans="3:69">
      <c r="C108" s="4"/>
      <c r="D108" s="4"/>
      <c r="E108" s="4"/>
      <c r="F108" s="4"/>
      <c r="G108" s="4"/>
      <c r="H108" s="4"/>
      <c r="BQ108" s="3"/>
    </row>
    <row r="109" spans="3:69">
      <c r="C109" s="4"/>
      <c r="D109" s="4"/>
      <c r="E109" s="4"/>
      <c r="F109" s="4"/>
      <c r="G109" s="4"/>
      <c r="H109" s="4"/>
      <c r="BQ109" s="3"/>
    </row>
    <row r="110" spans="3:69">
      <c r="C110" s="4"/>
      <c r="D110" s="4"/>
      <c r="E110" s="4"/>
      <c r="F110" s="4"/>
      <c r="G110" s="4"/>
      <c r="H110" s="4"/>
      <c r="BQ110" s="3"/>
    </row>
    <row r="111" spans="3:69">
      <c r="C111" s="4"/>
      <c r="D111" s="4"/>
      <c r="E111" s="4"/>
      <c r="F111" s="4"/>
      <c r="G111" s="4"/>
      <c r="H111" s="4"/>
      <c r="BQ111" s="3"/>
    </row>
    <row r="112" spans="3:69">
      <c r="C112" s="4"/>
      <c r="D112" s="4"/>
      <c r="E112" s="4"/>
      <c r="F112" s="4"/>
      <c r="G112" s="4"/>
      <c r="H112" s="4"/>
      <c r="BQ112" s="3"/>
    </row>
    <row r="113" spans="3:69">
      <c r="C113" s="4"/>
      <c r="D113" s="4"/>
      <c r="E113" s="4"/>
      <c r="F113" s="4"/>
      <c r="G113" s="4"/>
      <c r="H113" s="4"/>
      <c r="BQ113" s="3"/>
    </row>
    <row r="114" spans="3:69">
      <c r="C114" s="4"/>
      <c r="D114" s="4"/>
      <c r="E114" s="4"/>
      <c r="F114" s="4"/>
      <c r="G114" s="4"/>
      <c r="H114" s="4"/>
      <c r="BQ114" s="3"/>
    </row>
    <row r="115" spans="3:69">
      <c r="C115" s="4"/>
      <c r="D115" s="4"/>
      <c r="E115" s="4"/>
      <c r="F115" s="4"/>
      <c r="G115" s="4"/>
      <c r="H115" s="4"/>
      <c r="BQ115" s="3"/>
    </row>
    <row r="116" spans="3:69">
      <c r="C116" s="4"/>
      <c r="D116" s="4"/>
      <c r="E116" s="4"/>
      <c r="F116" s="4"/>
      <c r="G116" s="4"/>
      <c r="H116" s="4"/>
      <c r="BQ116" s="3"/>
    </row>
    <row r="117" spans="3:69">
      <c r="C117" s="4"/>
      <c r="D117" s="4"/>
      <c r="E117" s="4"/>
      <c r="F117" s="4"/>
      <c r="G117" s="4"/>
      <c r="H117" s="4"/>
      <c r="BQ117" s="3"/>
    </row>
    <row r="118" spans="3:69">
      <c r="C118" s="4"/>
      <c r="D118" s="4"/>
      <c r="E118" s="4"/>
      <c r="F118" s="4"/>
      <c r="G118" s="4"/>
      <c r="H118" s="4"/>
      <c r="BQ118" s="3"/>
    </row>
  </sheetData>
  <mergeCells count="76">
    <mergeCell ref="B2:B5"/>
    <mergeCell ref="C2:C3"/>
    <mergeCell ref="D2:D5"/>
    <mergeCell ref="E2:E5"/>
    <mergeCell ref="C4:C5"/>
    <mergeCell ref="E64:S66"/>
    <mergeCell ref="E68:S71"/>
    <mergeCell ref="BJ4:BK4"/>
    <mergeCell ref="BF4:BG4"/>
    <mergeCell ref="BM2:BM3"/>
    <mergeCell ref="BL2:BL5"/>
    <mergeCell ref="BH4:BI4"/>
    <mergeCell ref="BD2:BK3"/>
    <mergeCell ref="BD4:BE4"/>
    <mergeCell ref="C58:Y58"/>
    <mergeCell ref="X2:Z3"/>
    <mergeCell ref="C68:D72"/>
    <mergeCell ref="AN2:AT3"/>
    <mergeCell ref="AK2:AM3"/>
    <mergeCell ref="AE2:AG3"/>
    <mergeCell ref="E67:S67"/>
    <mergeCell ref="E72:S72"/>
    <mergeCell ref="AQ4:AT4"/>
    <mergeCell ref="AA4:AB4"/>
    <mergeCell ref="AC4:AD4"/>
    <mergeCell ref="AH4:AI4"/>
    <mergeCell ref="AE4:AG4"/>
    <mergeCell ref="AN4:AP4"/>
    <mergeCell ref="AK4:AK5"/>
    <mergeCell ref="X4:Z4"/>
    <mergeCell ref="E62:S62"/>
    <mergeCell ref="E63:S63"/>
    <mergeCell ref="Q4:S4"/>
    <mergeCell ref="M4:N4"/>
    <mergeCell ref="BN2:BO3"/>
    <mergeCell ref="AH2:AI3"/>
    <mergeCell ref="AU4:AV4"/>
    <mergeCell ref="AZ2:BC3"/>
    <mergeCell ref="BB4:BC4"/>
    <mergeCell ref="AY2:AY3"/>
    <mergeCell ref="AZ4:BA4"/>
    <mergeCell ref="AW4:AX4"/>
    <mergeCell ref="AU2:AX3"/>
    <mergeCell ref="U4:W4"/>
    <mergeCell ref="T71:AN71"/>
    <mergeCell ref="C64:D67"/>
    <mergeCell ref="C60:D63"/>
    <mergeCell ref="F2:G4"/>
    <mergeCell ref="H2:L3"/>
    <mergeCell ref="E59:S59"/>
    <mergeCell ref="O4:P4"/>
    <mergeCell ref="M2:P3"/>
    <mergeCell ref="Q2:W3"/>
    <mergeCell ref="C59:D59"/>
    <mergeCell ref="C56:U56"/>
    <mergeCell ref="E60:S61"/>
    <mergeCell ref="AA2:AB3"/>
    <mergeCell ref="AC2:AD3"/>
    <mergeCell ref="K4:L4"/>
    <mergeCell ref="I4:J4"/>
    <mergeCell ref="T72:AN72"/>
    <mergeCell ref="C73:AN73"/>
    <mergeCell ref="T59:AN59"/>
    <mergeCell ref="B52:C52"/>
    <mergeCell ref="D52:E52"/>
    <mergeCell ref="T60:AN60"/>
    <mergeCell ref="T61:AN61"/>
    <mergeCell ref="T62:AN62"/>
    <mergeCell ref="T63:AN63"/>
    <mergeCell ref="T64:AN64"/>
    <mergeCell ref="T65:AN65"/>
    <mergeCell ref="T66:AN66"/>
    <mergeCell ref="T67:AN67"/>
    <mergeCell ref="T68:AN68"/>
    <mergeCell ref="T69:AN69"/>
    <mergeCell ref="T70:AN70"/>
  </mergeCells>
  <phoneticPr fontId="0" type="noConversion"/>
  <conditionalFormatting sqref="C6:C51">
    <cfRule type="cellIs" dxfId="11" priority="1" stopIfTrue="1" operator="equal">
      <formula>BP6</formula>
    </cfRule>
  </conditionalFormatting>
  <conditionalFormatting sqref="F6:BO50">
    <cfRule type="cellIs" dxfId="10" priority="5" stopIfTrue="1" operator="equal">
      <formula>"F"</formula>
    </cfRule>
  </conditionalFormatting>
  <conditionalFormatting sqref="F6:BO51">
    <cfRule type="cellIs" dxfId="9" priority="3" stopIfTrue="1" operator="equal">
      <formula>F$53</formula>
    </cfRule>
  </conditionalFormatting>
  <printOptions horizontalCentered="1" verticalCentered="1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ADD6-89ED-4FCF-93D2-9C5AB070AD46}">
  <dimension ref="B1:IK50"/>
  <sheetViews>
    <sheetView showGridLines="0" workbookViewId="0">
      <pane ySplit="5" topLeftCell="A6" activePane="bottomLeft" state="frozen"/>
      <selection pane="bottomLeft"/>
    </sheetView>
  </sheetViews>
  <sheetFormatPr defaultRowHeight="12.75"/>
  <cols>
    <col min="1" max="1" width="0.85546875" customWidth="1"/>
    <col min="2" max="2" width="3.28515625" customWidth="1"/>
    <col min="3" max="3" width="12.7109375" style="3" customWidth="1"/>
    <col min="4" max="4" width="3.28515625" style="3" customWidth="1"/>
    <col min="5" max="5" width="3.7109375" style="3" customWidth="1"/>
    <col min="6" max="8" width="2.28515625" style="3" customWidth="1"/>
    <col min="9" max="12" width="2.28515625" style="4" customWidth="1"/>
    <col min="13" max="16" width="2.28515625" style="4" hidden="1" customWidth="1"/>
    <col min="17" max="26" width="2.28515625" style="4" customWidth="1"/>
    <col min="27" max="28" width="2.28515625" style="4" hidden="1" customWidth="1"/>
    <col min="29" max="36" width="2.28515625" style="4" customWidth="1"/>
    <col min="37" max="38" width="2.28515625" customWidth="1"/>
    <col min="39" max="58" width="2.28515625" style="4" customWidth="1"/>
    <col min="59" max="62" width="2.28515625" customWidth="1"/>
    <col min="63" max="63" width="3.140625" hidden="1" customWidth="1"/>
  </cols>
  <sheetData>
    <row r="1" spans="2:245" ht="5.0999999999999996" customHeight="1" thickBot="1"/>
    <row r="2" spans="2:245" s="34" customFormat="1" ht="20.100000000000001" customHeight="1">
      <c r="B2" s="352" t="s">
        <v>56</v>
      </c>
      <c r="C2" s="355" t="str">
        <f>'ZŠ abecedně'!C2</f>
        <v>2025/26</v>
      </c>
      <c r="D2" s="380" t="s">
        <v>58</v>
      </c>
      <c r="E2" s="383" t="s">
        <v>57</v>
      </c>
      <c r="F2" s="255" t="s">
        <v>124</v>
      </c>
      <c r="G2" s="385"/>
      <c r="H2" s="261" t="s">
        <v>0</v>
      </c>
      <c r="I2" s="262"/>
      <c r="J2" s="262"/>
      <c r="K2" s="262"/>
      <c r="L2" s="263"/>
      <c r="M2" s="270" t="s">
        <v>59</v>
      </c>
      <c r="N2" s="270"/>
      <c r="O2" s="270"/>
      <c r="P2" s="270"/>
      <c r="Q2" s="270"/>
      <c r="R2" s="270"/>
      <c r="S2" s="270"/>
      <c r="T2" s="270"/>
      <c r="U2" s="270"/>
      <c r="V2" s="270"/>
      <c r="W2" s="273"/>
      <c r="X2" s="388" t="s">
        <v>86</v>
      </c>
      <c r="Y2" s="299"/>
      <c r="Z2" s="300"/>
      <c r="AA2" s="285" t="s">
        <v>95</v>
      </c>
      <c r="AB2" s="282"/>
      <c r="AC2" s="281" t="s">
        <v>82</v>
      </c>
      <c r="AD2" s="285"/>
      <c r="AE2" s="325" t="s">
        <v>83</v>
      </c>
      <c r="AF2" s="326"/>
      <c r="AG2" s="327"/>
      <c r="AH2" s="285" t="s">
        <v>81</v>
      </c>
      <c r="AI2" s="392"/>
      <c r="AJ2" s="299" t="s">
        <v>112</v>
      </c>
      <c r="AK2" s="299"/>
      <c r="AL2" s="299"/>
      <c r="AM2" s="272" t="s">
        <v>25</v>
      </c>
      <c r="AN2" s="270"/>
      <c r="AO2" s="270"/>
      <c r="AP2" s="270"/>
      <c r="AQ2" s="270"/>
      <c r="AR2" s="270"/>
      <c r="AS2" s="273"/>
      <c r="AT2" s="308" t="s">
        <v>85</v>
      </c>
      <c r="AU2" s="309"/>
      <c r="AV2" s="309"/>
      <c r="AW2" s="310"/>
      <c r="AX2" s="304" t="s">
        <v>99</v>
      </c>
      <c r="AY2" s="388" t="s">
        <v>24</v>
      </c>
      <c r="AZ2" s="299"/>
      <c r="BA2" s="299"/>
      <c r="BB2" s="300"/>
      <c r="BC2" s="269" t="s">
        <v>88</v>
      </c>
      <c r="BD2" s="269"/>
      <c r="BE2" s="269"/>
      <c r="BF2" s="346"/>
      <c r="BG2" s="341" t="s">
        <v>77</v>
      </c>
      <c r="BH2" s="374" t="s">
        <v>1</v>
      </c>
      <c r="BI2" s="370" t="s">
        <v>84</v>
      </c>
      <c r="BJ2" s="371"/>
    </row>
    <row r="3" spans="2:245" s="35" customFormat="1" ht="15" customHeight="1">
      <c r="B3" s="382"/>
      <c r="C3" s="356"/>
      <c r="D3" s="381"/>
      <c r="E3" s="384"/>
      <c r="F3" s="257"/>
      <c r="G3" s="386"/>
      <c r="H3" s="264"/>
      <c r="I3" s="265"/>
      <c r="J3" s="265"/>
      <c r="K3" s="265"/>
      <c r="L3" s="266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5"/>
      <c r="X3" s="389"/>
      <c r="Y3" s="301"/>
      <c r="Z3" s="302"/>
      <c r="AA3" s="391"/>
      <c r="AB3" s="284"/>
      <c r="AC3" s="286"/>
      <c r="AD3" s="287"/>
      <c r="AE3" s="328"/>
      <c r="AF3" s="329"/>
      <c r="AG3" s="330"/>
      <c r="AH3" s="393"/>
      <c r="AI3" s="394"/>
      <c r="AJ3" s="301"/>
      <c r="AK3" s="301"/>
      <c r="AL3" s="301"/>
      <c r="AM3" s="274"/>
      <c r="AN3" s="271"/>
      <c r="AO3" s="271"/>
      <c r="AP3" s="271"/>
      <c r="AQ3" s="271"/>
      <c r="AR3" s="271"/>
      <c r="AS3" s="275"/>
      <c r="AT3" s="311"/>
      <c r="AU3" s="312"/>
      <c r="AV3" s="312"/>
      <c r="AW3" s="313"/>
      <c r="AX3" s="390"/>
      <c r="AY3" s="389"/>
      <c r="AZ3" s="301"/>
      <c r="BA3" s="301"/>
      <c r="BB3" s="302"/>
      <c r="BC3" s="348"/>
      <c r="BD3" s="348"/>
      <c r="BE3" s="348"/>
      <c r="BF3" s="349"/>
      <c r="BG3" s="376"/>
      <c r="BH3" s="375"/>
      <c r="BI3" s="372"/>
      <c r="BJ3" s="373"/>
    </row>
    <row r="4" spans="2:245" s="39" customFormat="1" ht="12.75" customHeight="1">
      <c r="B4" s="382"/>
      <c r="C4" s="363" t="s">
        <v>54</v>
      </c>
      <c r="D4" s="381"/>
      <c r="E4" s="384"/>
      <c r="F4" s="259"/>
      <c r="G4" s="387"/>
      <c r="H4" s="210" t="s">
        <v>115</v>
      </c>
      <c r="I4" s="288" t="s">
        <v>16</v>
      </c>
      <c r="J4" s="288"/>
      <c r="K4" s="288" t="s">
        <v>21</v>
      </c>
      <c r="L4" s="289"/>
      <c r="M4" s="332" t="s">
        <v>16</v>
      </c>
      <c r="N4" s="379"/>
      <c r="O4" s="331" t="s">
        <v>21</v>
      </c>
      <c r="P4" s="333"/>
      <c r="Q4" s="268" t="s">
        <v>16</v>
      </c>
      <c r="R4" s="268"/>
      <c r="S4" s="291"/>
      <c r="T4" s="129" t="s">
        <v>100</v>
      </c>
      <c r="U4" s="267" t="s">
        <v>21</v>
      </c>
      <c r="V4" s="268"/>
      <c r="W4" s="303"/>
      <c r="X4" s="335" t="s">
        <v>21</v>
      </c>
      <c r="Y4" s="288"/>
      <c r="Z4" s="289"/>
      <c r="AA4" s="268" t="s">
        <v>55</v>
      </c>
      <c r="AB4" s="334"/>
      <c r="AC4" s="297" t="s">
        <v>16</v>
      </c>
      <c r="AD4" s="298"/>
      <c r="AE4" s="335" t="s">
        <v>55</v>
      </c>
      <c r="AF4" s="288"/>
      <c r="AG4" s="289"/>
      <c r="AH4" s="298" t="s">
        <v>16</v>
      </c>
      <c r="AI4" s="307"/>
      <c r="AJ4" s="336" t="s">
        <v>113</v>
      </c>
      <c r="AK4" s="132" t="s">
        <v>16</v>
      </c>
      <c r="AL4" s="133" t="s">
        <v>21</v>
      </c>
      <c r="AM4" s="290" t="s">
        <v>16</v>
      </c>
      <c r="AN4" s="268"/>
      <c r="AO4" s="291"/>
      <c r="AP4" s="331" t="s">
        <v>21</v>
      </c>
      <c r="AQ4" s="332"/>
      <c r="AR4" s="332"/>
      <c r="AS4" s="333"/>
      <c r="AT4" s="297" t="s">
        <v>16</v>
      </c>
      <c r="AU4" s="298"/>
      <c r="AV4" s="306" t="s">
        <v>21</v>
      </c>
      <c r="AW4" s="307"/>
      <c r="AX4" s="126" t="s">
        <v>100</v>
      </c>
      <c r="AY4" s="290" t="s">
        <v>16</v>
      </c>
      <c r="AZ4" s="291"/>
      <c r="BA4" s="267" t="s">
        <v>21</v>
      </c>
      <c r="BB4" s="303"/>
      <c r="BC4" s="331" t="s">
        <v>16</v>
      </c>
      <c r="BD4" s="345"/>
      <c r="BE4" s="306" t="s">
        <v>21</v>
      </c>
      <c r="BF4" s="307"/>
      <c r="BG4" s="343"/>
      <c r="BH4" s="36" t="s">
        <v>115</v>
      </c>
      <c r="BI4" s="115" t="s">
        <v>100</v>
      </c>
      <c r="BJ4" s="133" t="s">
        <v>21</v>
      </c>
    </row>
    <row r="5" spans="2:245" s="39" customFormat="1" ht="12.75" customHeight="1" thickBot="1">
      <c r="B5" s="382"/>
      <c r="C5" s="378"/>
      <c r="D5" s="381"/>
      <c r="E5" s="384"/>
      <c r="F5" s="172" t="s">
        <v>20</v>
      </c>
      <c r="G5" s="173" t="s">
        <v>17</v>
      </c>
      <c r="H5" s="147" t="s">
        <v>19</v>
      </c>
      <c r="I5" s="148" t="s">
        <v>20</v>
      </c>
      <c r="J5" s="148" t="s">
        <v>17</v>
      </c>
      <c r="K5" s="148" t="s">
        <v>20</v>
      </c>
      <c r="L5" s="44" t="s">
        <v>17</v>
      </c>
      <c r="M5" s="174" t="s">
        <v>20</v>
      </c>
      <c r="N5" s="148" t="s">
        <v>17</v>
      </c>
      <c r="O5" s="148" t="s">
        <v>20</v>
      </c>
      <c r="P5" s="44" t="s">
        <v>17</v>
      </c>
      <c r="Q5" s="175" t="s">
        <v>19</v>
      </c>
      <c r="R5" s="148" t="s">
        <v>20</v>
      </c>
      <c r="S5" s="148" t="s">
        <v>17</v>
      </c>
      <c r="T5" s="148" t="s">
        <v>19</v>
      </c>
      <c r="U5" s="148" t="s">
        <v>19</v>
      </c>
      <c r="V5" s="148" t="s">
        <v>20</v>
      </c>
      <c r="W5" s="44" t="s">
        <v>17</v>
      </c>
      <c r="X5" s="147" t="s">
        <v>19</v>
      </c>
      <c r="Y5" s="148" t="s">
        <v>20</v>
      </c>
      <c r="Z5" s="44" t="s">
        <v>17</v>
      </c>
      <c r="AA5" s="174" t="s">
        <v>20</v>
      </c>
      <c r="AB5" s="44" t="s">
        <v>17</v>
      </c>
      <c r="AC5" s="147" t="s">
        <v>20</v>
      </c>
      <c r="AD5" s="176" t="s">
        <v>17</v>
      </c>
      <c r="AE5" s="147" t="s">
        <v>115</v>
      </c>
      <c r="AF5" s="148" t="s">
        <v>18</v>
      </c>
      <c r="AG5" s="44" t="s">
        <v>19</v>
      </c>
      <c r="AH5" s="174" t="s">
        <v>20</v>
      </c>
      <c r="AI5" s="44" t="s">
        <v>17</v>
      </c>
      <c r="AJ5" s="377"/>
      <c r="AK5" s="148"/>
      <c r="AL5" s="176"/>
      <c r="AM5" s="147" t="s">
        <v>19</v>
      </c>
      <c r="AN5" s="148" t="s">
        <v>20</v>
      </c>
      <c r="AO5" s="148" t="s">
        <v>17</v>
      </c>
      <c r="AP5" s="148" t="s">
        <v>18</v>
      </c>
      <c r="AQ5" s="148" t="s">
        <v>19</v>
      </c>
      <c r="AR5" s="148" t="s">
        <v>20</v>
      </c>
      <c r="AS5" s="44" t="s">
        <v>17</v>
      </c>
      <c r="AT5" s="147" t="s">
        <v>20</v>
      </c>
      <c r="AU5" s="148" t="s">
        <v>17</v>
      </c>
      <c r="AV5" s="148" t="s">
        <v>20</v>
      </c>
      <c r="AW5" s="44" t="s">
        <v>17</v>
      </c>
      <c r="AX5" s="177" t="s">
        <v>19</v>
      </c>
      <c r="AY5" s="147" t="s">
        <v>20</v>
      </c>
      <c r="AZ5" s="148" t="s">
        <v>17</v>
      </c>
      <c r="BA5" s="148" t="s">
        <v>20</v>
      </c>
      <c r="BB5" s="44" t="s">
        <v>17</v>
      </c>
      <c r="BC5" s="148" t="s">
        <v>20</v>
      </c>
      <c r="BD5" s="148" t="s">
        <v>17</v>
      </c>
      <c r="BE5" s="148" t="s">
        <v>20</v>
      </c>
      <c r="BF5" s="44" t="s">
        <v>17</v>
      </c>
      <c r="BG5" s="343"/>
      <c r="BH5" s="178" t="s">
        <v>17</v>
      </c>
      <c r="BI5" s="147" t="s">
        <v>19</v>
      </c>
      <c r="BJ5" s="44" t="s">
        <v>19</v>
      </c>
    </row>
    <row r="6" spans="2:245" ht="13.5" customHeight="1">
      <c r="B6" s="77" t="str">
        <f>INDEX('ZŠ abecedně'!$D$6:$D$51,'ZŠ abecedně'!BU6)</f>
        <v/>
      </c>
      <c r="C6" s="159" t="str">
        <f>INDEX('ZŠ abecedně'!$C$6:$C$51,'ZŠ abecedně'!BU6)</f>
        <v>Kuželov</v>
      </c>
      <c r="D6" s="180">
        <f>INDEX('ZŠ abecedně'!$BV$6:$BV$51,'ZŠ abecedně'!BU6)</f>
        <v>0</v>
      </c>
      <c r="E6" s="191">
        <f>INDEX('ZŠ abecedně'!$E$6:$E$51,'ZŠ abecedně'!BU6)</f>
        <v>0.2</v>
      </c>
      <c r="F6" s="77">
        <f>INDEX('ZŠ abecedně'!$F$6:$F$51,'ZŠ abecedně'!BU6)</f>
        <v>0</v>
      </c>
      <c r="G6" s="160">
        <f>INDEX('ZŠ abecedně'!$G$6:$G$51,'ZŠ abecedně'!BU6)</f>
        <v>0</v>
      </c>
      <c r="H6" s="77">
        <f>INDEX('ZŠ abecedně'!$H$6:$H$51,'ZŠ abecedně'!BU6)</f>
        <v>0</v>
      </c>
      <c r="I6" s="78">
        <f>INDEX('ZŠ abecedně'!$I$6:$I$51,'ZŠ abecedně'!BU6)</f>
        <v>0</v>
      </c>
      <c r="J6" s="78">
        <f>INDEX('ZŠ abecedně'!$J$6:$J$51,'ZŠ abecedně'!BU6)</f>
        <v>0</v>
      </c>
      <c r="K6" s="78">
        <f>INDEX('ZŠ abecedně'!$K$6:$K$51,'ZŠ abecedně'!BU6)</f>
        <v>0</v>
      </c>
      <c r="L6" s="79">
        <f>INDEX('ZŠ abecedně'!$L$6:$L$51,'ZŠ abecedně'!BU6)</f>
        <v>0</v>
      </c>
      <c r="M6" s="161" t="str">
        <f>INDEX('ZŠ abecedně'!$M$6:$M$51,'ZŠ abecedně'!BU6)</f>
        <v>x</v>
      </c>
      <c r="N6" s="78" t="str">
        <f>INDEX('ZŠ abecedně'!$N$6:$N$51,'ZŠ abecedně'!BU6)</f>
        <v>x</v>
      </c>
      <c r="O6" s="78">
        <f>INDEX('ZŠ abecedně'!$O$6:$O$51,'ZŠ abecedně'!BU6)</f>
        <v>0</v>
      </c>
      <c r="P6" s="79">
        <f>INDEX('ZŠ abecedně'!$P$6:$P$51,'ZŠ abecedně'!BU6)</f>
        <v>0</v>
      </c>
      <c r="Q6" s="77">
        <f>INDEX('ZŠ abecedně'!$Q$6:$Q$51,'ZŠ abecedně'!BU6)</f>
        <v>0</v>
      </c>
      <c r="R6" s="78" t="str">
        <f>INDEX('ZŠ abecedně'!$R$6:$R$51,'ZŠ abecedně'!BU6)</f>
        <v>x</v>
      </c>
      <c r="S6" s="78" t="str">
        <f>INDEX('ZŠ abecedně'!$S$6:$S$51,'ZŠ abecedně'!BU6)</f>
        <v>x</v>
      </c>
      <c r="T6" s="78">
        <f>INDEX('ZŠ abecedně'!$T$6:$T$51,'ZŠ abecedně'!BU6)</f>
        <v>0</v>
      </c>
      <c r="U6" s="78">
        <f>INDEX('ZŠ abecedně'!$U$6:$U$51,'ZŠ abecedně'!BU6)</f>
        <v>0</v>
      </c>
      <c r="V6" s="78">
        <f>INDEX('ZŠ abecedně'!$V$6:$V$51,'ZŠ abecedně'!BU6)</f>
        <v>0</v>
      </c>
      <c r="W6" s="79">
        <f>INDEX('ZŠ abecedně'!$W$6:$W$51,'ZŠ abecedně'!BU6)</f>
        <v>0</v>
      </c>
      <c r="X6" s="77">
        <f>INDEX('ZŠ abecedně'!$X$6:$X$51,'ZŠ abecedně'!BU6)</f>
        <v>0</v>
      </c>
      <c r="Y6" s="78">
        <f>INDEX('ZŠ abecedně'!$Y$6:$Y$51,'ZŠ abecedně'!BU6)</f>
        <v>0</v>
      </c>
      <c r="Z6" s="79">
        <f>INDEX('ZŠ abecedně'!$Z$6:$Z$51,'ZŠ abecedně'!BU6)</f>
        <v>0</v>
      </c>
      <c r="AA6" s="161">
        <f>INDEX('ZŠ abecedně'!$AA$6:$AA$51,'ZŠ abecedně'!BU6)</f>
        <v>0</v>
      </c>
      <c r="AB6" s="160">
        <f>INDEX('ZŠ abecedně'!$AB$6:$AB$51,'ZŠ abecedně'!BU6)</f>
        <v>0</v>
      </c>
      <c r="AC6" s="77" t="str">
        <f>INDEX('ZŠ abecedně'!$AC$6:$AC$51,'ZŠ abecedně'!BU6)</f>
        <v>x</v>
      </c>
      <c r="AD6" s="79" t="str">
        <f>INDEX('ZŠ abecedně'!$AD$6:$AD$51,'ZŠ abecedně'!BU6)</f>
        <v>x</v>
      </c>
      <c r="AE6" s="161">
        <f>INDEX('ZŠ abecedně'!$AE$6:$AE$51,'ZŠ abecedně'!BU6)</f>
        <v>0</v>
      </c>
      <c r="AF6" s="78" t="str">
        <f>INDEX('ZŠ abecedně'!$AF$6:$AF$51,'ZŠ abecedně'!BU6)</f>
        <v>x</v>
      </c>
      <c r="AG6" s="160" t="str">
        <f>INDEX('ZŠ abecedně'!$AG$6:$AG$51,'ZŠ abecedně'!BU6)</f>
        <v>x</v>
      </c>
      <c r="AH6" s="77" t="str">
        <f>INDEX('ZŠ abecedně'!$AH$6:$AH$51,'ZŠ abecedně'!BU6)</f>
        <v>x</v>
      </c>
      <c r="AI6" s="79" t="str">
        <f>INDEX('ZŠ abecedně'!$AI$6:$AI$51,'ZŠ abecedně'!BU6)</f>
        <v>x</v>
      </c>
      <c r="AJ6" s="161" t="str">
        <f>INDEX('ZŠ abecedně'!$AK$6:$AK$51,'ZŠ abecedně'!BU6)</f>
        <v>x</v>
      </c>
      <c r="AK6" s="78" t="str">
        <f>INDEX('ZŠ abecedně'!$AL$6:$AL$51,'ZŠ abecedně'!BU6)</f>
        <v>x</v>
      </c>
      <c r="AL6" s="160" t="str">
        <f>INDEX('ZŠ abecedně'!$AM$6:$AM$51,'ZŠ abecedně'!BU6)</f>
        <v>x</v>
      </c>
      <c r="AM6" s="77">
        <f>INDEX('ZŠ abecedně'!$AN$6:$AN$51,'ZŠ abecedně'!BU6)</f>
        <v>0</v>
      </c>
      <c r="AN6" s="78">
        <f>INDEX('ZŠ abecedně'!$AO$6:$AO$51,'ZŠ abecedně'!BU6)</f>
        <v>0</v>
      </c>
      <c r="AO6" s="78">
        <f>INDEX('ZŠ abecedně'!$AP$6:$AP$51,'ZŠ abecedně'!BU6)</f>
        <v>0</v>
      </c>
      <c r="AP6" s="78">
        <f>INDEX('ZŠ abecedně'!$AQ$6:$AQ$51,'ZŠ abecedně'!BU6)</f>
        <v>0</v>
      </c>
      <c r="AQ6" s="78">
        <f>INDEX('ZŠ abecedně'!$AR$6:$AR$51,'ZŠ abecedně'!BU6)</f>
        <v>0</v>
      </c>
      <c r="AR6" s="78">
        <f>INDEX('ZŠ abecedně'!$AS$6:$AS$51,'ZŠ abecedně'!BU6)</f>
        <v>0</v>
      </c>
      <c r="AS6" s="79">
        <f>INDEX('ZŠ abecedně'!$AT$6:$AT$51,'ZŠ abecedně'!BU6)</f>
        <v>0</v>
      </c>
      <c r="AT6" s="161">
        <f>INDEX('ZŠ abecedně'!$AU$6:$AU$51,'ZŠ abecedně'!BU6)</f>
        <v>0</v>
      </c>
      <c r="AU6" s="78">
        <f>INDEX('ZŠ abecedně'!$AV$6:$AV$51,'ZŠ abecedně'!BU6)</f>
        <v>0</v>
      </c>
      <c r="AV6" s="78">
        <f>INDEX('ZŠ abecedně'!$AW$6:$AW$51,'ZŠ abecedně'!BU6)</f>
        <v>0</v>
      </c>
      <c r="AW6" s="160">
        <f>INDEX('ZŠ abecedně'!$AX$6:$AX$51,'ZŠ abecedně'!BU6)</f>
        <v>0</v>
      </c>
      <c r="AX6" s="162">
        <f>INDEX('ZŠ abecedně'!$AY$6:$AY$51,'ZŠ abecedně'!BU6)</f>
        <v>0</v>
      </c>
      <c r="AY6" s="161">
        <f>INDEX('ZŠ abecedně'!$AZ$6:$AZ$51,'ZŠ abecedně'!BU6)</f>
        <v>0</v>
      </c>
      <c r="AZ6" s="78">
        <f>INDEX('ZŠ abecedně'!$BA$6:$BA$51,'ZŠ abecedně'!BU6)</f>
        <v>0</v>
      </c>
      <c r="BA6" s="78">
        <f>INDEX('ZŠ abecedně'!$BB$6:$BB$51,'ZŠ abecedně'!BU6)</f>
        <v>0</v>
      </c>
      <c r="BB6" s="160">
        <f>INDEX('ZŠ abecedně'!$BC$6:$BC$51,'ZŠ abecedně'!BU6)</f>
        <v>0</v>
      </c>
      <c r="BC6" s="77">
        <f>INDEX('ZŠ abecedně'!$BH$6:$BH$51,'ZŠ abecedně'!BU6)</f>
        <v>0</v>
      </c>
      <c r="BD6" s="78">
        <f>INDEX('ZŠ abecedně'!$BI$6:$BI$51,'ZŠ abecedně'!BU6)</f>
        <v>0</v>
      </c>
      <c r="BE6" s="78">
        <f>INDEX('ZŠ abecedně'!$BJ$6:$BJ$51,'ZŠ abecedně'!BU6)</f>
        <v>0</v>
      </c>
      <c r="BF6" s="79">
        <f>INDEX('ZŠ abecedně'!$BK$6:$BK$51,'ZŠ abecedně'!BU6)</f>
        <v>0</v>
      </c>
      <c r="BG6" s="163" t="str">
        <f>INDEX('ZŠ abecedně'!$BL$6:$BL$51,'ZŠ abecedně'!BU6)</f>
        <v>x</v>
      </c>
      <c r="BH6" s="162" t="str">
        <f>INDEX('ZŠ abecedně'!$BM$6:$BM$51,'ZŠ abecedně'!BU6)</f>
        <v>x</v>
      </c>
      <c r="BI6" s="161" t="str">
        <f>INDEX('ZŠ abecedně'!$BN$6:$BN$51,'ZŠ abecedně'!BU6)</f>
        <v>x</v>
      </c>
      <c r="BJ6" s="79">
        <f>INDEX('ZŠ abecedně'!$BO$6:$BO$51,'ZŠ abecedně'!BU6)</f>
        <v>0</v>
      </c>
      <c r="BK6">
        <f>IF(D6=0,0,1)</f>
        <v>0</v>
      </c>
    </row>
    <row r="7" spans="2:245" ht="13.5" customHeight="1">
      <c r="B7" s="64" t="str">
        <f>INDEX('ZŠ abecedně'!$D$6:$D$51,'ZŠ abecedně'!BU7)</f>
        <v/>
      </c>
      <c r="C7" s="75" t="str">
        <f>INDEX('ZŠ abecedně'!$C$6:$C$51,'ZŠ abecedně'!BU7)</f>
        <v>Archlebov</v>
      </c>
      <c r="D7" s="179">
        <f>INDEX('ZŠ abecedně'!$BV$6:$BV$51,'ZŠ abecedně'!BU7)</f>
        <v>0</v>
      </c>
      <c r="E7" s="76">
        <f>INDEX('ZŠ abecedně'!$E$6:$E$51,'ZŠ abecedně'!BU7)</f>
        <v>0.2</v>
      </c>
      <c r="F7" s="64">
        <f>INDEX('ZŠ abecedně'!$F$6:$F$51,'ZŠ abecedně'!BU7)</f>
        <v>0</v>
      </c>
      <c r="G7" s="62">
        <f>INDEX('ZŠ abecedně'!$G$6:$G$51,'ZŠ abecedně'!BU7)</f>
        <v>0</v>
      </c>
      <c r="H7" s="64">
        <f>INDEX('ZŠ abecedně'!$H$6:$H$51,'ZŠ abecedně'!BU7)</f>
        <v>0</v>
      </c>
      <c r="I7" s="61">
        <f>INDEX('ZŠ abecedně'!$I$6:$I$51,'ZŠ abecedně'!BU7)</f>
        <v>0</v>
      </c>
      <c r="J7" s="61">
        <f>INDEX('ZŠ abecedně'!$J$6:$J$51,'ZŠ abecedně'!BU7)</f>
        <v>0</v>
      </c>
      <c r="K7" s="61">
        <f>INDEX('ZŠ abecedně'!$K$6:$K$51,'ZŠ abecedně'!BU7)</f>
        <v>0</v>
      </c>
      <c r="L7" s="63">
        <f>INDEX('ZŠ abecedně'!$L$6:$L$51,'ZŠ abecedně'!BU7)</f>
        <v>0</v>
      </c>
      <c r="M7" s="183">
        <f>INDEX('ZŠ abecedně'!$M$6:$M$51,'ZŠ abecedně'!BU7)</f>
        <v>0</v>
      </c>
      <c r="N7" s="61">
        <f>INDEX('ZŠ abecedně'!$N$6:$N$51,'ZŠ abecedně'!BU7)</f>
        <v>0</v>
      </c>
      <c r="O7" s="61">
        <f>INDEX('ZŠ abecedně'!$O$6:$O$51,'ZŠ abecedně'!BU7)</f>
        <v>0</v>
      </c>
      <c r="P7" s="63">
        <f>INDEX('ZŠ abecedně'!$P$6:$P$51,'ZŠ abecedně'!BU7)</f>
        <v>0</v>
      </c>
      <c r="Q7" s="64">
        <f>INDEX('ZŠ abecedně'!$Q$6:$Q$51,'ZŠ abecedně'!BU7)</f>
        <v>0</v>
      </c>
      <c r="R7" s="61">
        <f>INDEX('ZŠ abecedně'!$R$6:$R$51,'ZŠ abecedně'!BU7)</f>
        <v>0</v>
      </c>
      <c r="S7" s="61">
        <f>INDEX('ZŠ abecedně'!$S$6:$S$51,'ZŠ abecedně'!BU7)</f>
        <v>0</v>
      </c>
      <c r="T7" s="61">
        <f>INDEX('ZŠ abecedně'!$T$6:$T$51,'ZŠ abecedně'!BU7)</f>
        <v>0</v>
      </c>
      <c r="U7" s="61">
        <f>INDEX('ZŠ abecedně'!$U$6:$U$51,'ZŠ abecedně'!BU7)</f>
        <v>0</v>
      </c>
      <c r="V7" s="61">
        <f>INDEX('ZŠ abecedně'!$V$6:$V$51,'ZŠ abecedně'!BU7)</f>
        <v>0</v>
      </c>
      <c r="W7" s="63">
        <f>INDEX('ZŠ abecedně'!$W$6:$W$51,'ZŠ abecedně'!BU7)</f>
        <v>0</v>
      </c>
      <c r="X7" s="64">
        <f>INDEX('ZŠ abecedně'!$X$6:$X$51,'ZŠ abecedně'!BU7)</f>
        <v>0</v>
      </c>
      <c r="Y7" s="61">
        <f>INDEX('ZŠ abecedně'!$Y$6:$Y$51,'ZŠ abecedně'!BU7)</f>
        <v>0</v>
      </c>
      <c r="Z7" s="63">
        <f>INDEX('ZŠ abecedně'!$Z$6:$Z$51,'ZŠ abecedně'!BU7)</f>
        <v>0</v>
      </c>
      <c r="AA7" s="183">
        <f>INDEX('ZŠ abecedně'!$AA$6:$AA$51,'ZŠ abecedně'!BU7)</f>
        <v>0</v>
      </c>
      <c r="AB7" s="62">
        <f>INDEX('ZŠ abecedně'!$AB$6:$AB$51,'ZŠ abecedně'!BU7)</f>
        <v>0</v>
      </c>
      <c r="AC7" s="64">
        <f>INDEX('ZŠ abecedně'!$AC$6:$AC$51,'ZŠ abecedně'!BU7)</f>
        <v>0</v>
      </c>
      <c r="AD7" s="63">
        <f>INDEX('ZŠ abecedně'!$AD$6:$AD$51,'ZŠ abecedně'!BU7)</f>
        <v>0</v>
      </c>
      <c r="AE7" s="183">
        <f>INDEX('ZŠ abecedně'!$AE$6:$AE$51,'ZŠ abecedně'!BU7)</f>
        <v>0</v>
      </c>
      <c r="AF7" s="61">
        <f>INDEX('ZŠ abecedně'!$AF$6:$AF$51,'ZŠ abecedně'!BU7)</f>
        <v>0</v>
      </c>
      <c r="AG7" s="62">
        <f>INDEX('ZŠ abecedně'!$AG$6:$AG$51,'ZŠ abecedně'!BU7)</f>
        <v>0</v>
      </c>
      <c r="AH7" s="64">
        <f>INDEX('ZŠ abecedně'!$AH$6:$AH$51,'ZŠ abecedně'!BU7)</f>
        <v>0</v>
      </c>
      <c r="AI7" s="63">
        <f>INDEX('ZŠ abecedně'!$AI$6:$AI$51,'ZŠ abecedně'!BU7)</f>
        <v>0</v>
      </c>
      <c r="AJ7" s="183">
        <f>INDEX('ZŠ abecedně'!$AK$6:$AK$51,'ZŠ abecedně'!BU7)</f>
        <v>0</v>
      </c>
      <c r="AK7" s="61">
        <f>INDEX('ZŠ abecedně'!$AL$6:$AL$51,'ZŠ abecedně'!BU7)</f>
        <v>0</v>
      </c>
      <c r="AL7" s="62">
        <f>INDEX('ZŠ abecedně'!$AM$6:$AM$51,'ZŠ abecedně'!BU7)</f>
        <v>0</v>
      </c>
      <c r="AM7" s="64">
        <f>INDEX('ZŠ abecedně'!$AN$6:$AN$51,'ZŠ abecedně'!BU7)</f>
        <v>0</v>
      </c>
      <c r="AN7" s="61">
        <f>INDEX('ZŠ abecedně'!$AO$6:$AO$51,'ZŠ abecedně'!BU7)</f>
        <v>0</v>
      </c>
      <c r="AO7" s="61">
        <f>INDEX('ZŠ abecedně'!$AP$6:$AP$51,'ZŠ abecedně'!BU7)</f>
        <v>0</v>
      </c>
      <c r="AP7" s="61">
        <f>INDEX('ZŠ abecedně'!$AQ$6:$AQ$51,'ZŠ abecedně'!BU7)</f>
        <v>0</v>
      </c>
      <c r="AQ7" s="61">
        <f>INDEX('ZŠ abecedně'!$AR$6:$AR$51,'ZŠ abecedně'!BU7)</f>
        <v>0</v>
      </c>
      <c r="AR7" s="61">
        <f>INDEX('ZŠ abecedně'!$AS$6:$AS$51,'ZŠ abecedně'!BU7)</f>
        <v>0</v>
      </c>
      <c r="AS7" s="63">
        <f>INDEX('ZŠ abecedně'!$AT$6:$AT$51,'ZŠ abecedně'!BU7)</f>
        <v>0</v>
      </c>
      <c r="AT7" s="183">
        <f>INDEX('ZŠ abecedně'!$AU$6:$AU$51,'ZŠ abecedně'!BU7)</f>
        <v>0</v>
      </c>
      <c r="AU7" s="61">
        <f>INDEX('ZŠ abecedně'!$AV$6:$AV$51,'ZŠ abecedně'!BU7)</f>
        <v>0</v>
      </c>
      <c r="AV7" s="61">
        <f>INDEX('ZŠ abecedně'!$AW$6:$AW$51,'ZŠ abecedně'!BU7)</f>
        <v>0</v>
      </c>
      <c r="AW7" s="62">
        <f>INDEX('ZŠ abecedně'!$AX$6:$AX$51,'ZŠ abecedně'!BU7)</f>
        <v>0</v>
      </c>
      <c r="AX7" s="184">
        <f>INDEX('ZŠ abecedně'!$AY$6:$AY$51,'ZŠ abecedně'!BU7)</f>
        <v>0</v>
      </c>
      <c r="AY7" s="183">
        <f>INDEX('ZŠ abecedně'!$AZ$6:$AZ$51,'ZŠ abecedně'!BU7)</f>
        <v>0</v>
      </c>
      <c r="AZ7" s="61">
        <f>INDEX('ZŠ abecedně'!$BA$6:$BA$51,'ZŠ abecedně'!BU7)</f>
        <v>0</v>
      </c>
      <c r="BA7" s="61">
        <f>INDEX('ZŠ abecedně'!$BB$6:$BB$51,'ZŠ abecedně'!BU7)</f>
        <v>0</v>
      </c>
      <c r="BB7" s="62">
        <f>INDEX('ZŠ abecedně'!$BC$6:$BC$51,'ZŠ abecedně'!BU7)</f>
        <v>0</v>
      </c>
      <c r="BC7" s="64">
        <f>INDEX('ZŠ abecedně'!$BH$6:$BH$51,'ZŠ abecedně'!BU7)</f>
        <v>0</v>
      </c>
      <c r="BD7" s="61">
        <f>INDEX('ZŠ abecedně'!$BI$6:$BI$51,'ZŠ abecedně'!BU7)</f>
        <v>0</v>
      </c>
      <c r="BE7" s="61">
        <f>INDEX('ZŠ abecedně'!$BJ$6:$BJ$51,'ZŠ abecedně'!BU7)</f>
        <v>0</v>
      </c>
      <c r="BF7" s="63">
        <f>INDEX('ZŠ abecedně'!$BK$6:$BK$51,'ZŠ abecedně'!BU7)</f>
        <v>0</v>
      </c>
      <c r="BG7" s="185">
        <f>INDEX('ZŠ abecedně'!$BL$6:$BL$51,'ZŠ abecedně'!BU7)</f>
        <v>0</v>
      </c>
      <c r="BH7" s="184">
        <f>INDEX('ZŠ abecedně'!$BM$6:$BM$51,'ZŠ abecedně'!BU7)</f>
        <v>0</v>
      </c>
      <c r="BI7" s="183">
        <f>INDEX('ZŠ abecedně'!$BN$6:$BN$51,'ZŠ abecedně'!BU7)</f>
        <v>0</v>
      </c>
      <c r="BJ7" s="63">
        <f>INDEX('ZŠ abecedně'!$BO$6:$BO$51,'ZŠ abecedně'!BU7)</f>
        <v>0</v>
      </c>
      <c r="BK7">
        <f t="shared" ref="BK7:BK48" si="0">IF(D7=0,0,1)</f>
        <v>0</v>
      </c>
    </row>
    <row r="8" spans="2:245" ht="13.5" customHeight="1">
      <c r="B8" s="64" t="str">
        <f>INDEX('ZŠ abecedně'!$D$6:$D$51,'ZŠ abecedně'!BU8)</f>
        <v/>
      </c>
      <c r="C8" s="75" t="str">
        <f>INDEX('ZŠ abecedně'!$C$6:$C$51,'ZŠ abecedně'!BU8)</f>
        <v>Blatnice</v>
      </c>
      <c r="D8" s="179">
        <f>INDEX('ZŠ abecedně'!$BV$6:$BV$51,'ZŠ abecedně'!BU8)</f>
        <v>0</v>
      </c>
      <c r="E8" s="76">
        <f>INDEX('ZŠ abecedně'!$E$6:$E$51,'ZŠ abecedně'!BU8)</f>
        <v>0.2</v>
      </c>
      <c r="F8" s="64">
        <f>INDEX('ZŠ abecedně'!$F$6:$F$51,'ZŠ abecedně'!BU8)</f>
        <v>0</v>
      </c>
      <c r="G8" s="62">
        <f>INDEX('ZŠ abecedně'!$G$6:$G$51,'ZŠ abecedně'!BU8)</f>
        <v>0</v>
      </c>
      <c r="H8" s="64">
        <f>INDEX('ZŠ abecedně'!$H$6:$H$51,'ZŠ abecedně'!BU8)</f>
        <v>0</v>
      </c>
      <c r="I8" s="61">
        <f>INDEX('ZŠ abecedně'!$I$6:$I$51,'ZŠ abecedně'!BU8)</f>
        <v>0</v>
      </c>
      <c r="J8" s="61">
        <f>INDEX('ZŠ abecedně'!$J$6:$J$51,'ZŠ abecedně'!BU8)</f>
        <v>0</v>
      </c>
      <c r="K8" s="61">
        <f>INDEX('ZŠ abecedně'!$K$6:$K$51,'ZŠ abecedně'!BU8)</f>
        <v>0</v>
      </c>
      <c r="L8" s="63">
        <f>INDEX('ZŠ abecedně'!$L$6:$L$51,'ZŠ abecedně'!BU8)</f>
        <v>0</v>
      </c>
      <c r="M8" s="183">
        <f>INDEX('ZŠ abecedně'!$M$6:$M$51,'ZŠ abecedně'!BU8)</f>
        <v>0</v>
      </c>
      <c r="N8" s="61">
        <f>INDEX('ZŠ abecedně'!$N$6:$N$51,'ZŠ abecedně'!BU8)</f>
        <v>0</v>
      </c>
      <c r="O8" s="61">
        <f>INDEX('ZŠ abecedně'!$O$6:$O$51,'ZŠ abecedně'!BU8)</f>
        <v>0</v>
      </c>
      <c r="P8" s="63">
        <f>INDEX('ZŠ abecedně'!$P$6:$P$51,'ZŠ abecedně'!BU8)</f>
        <v>0</v>
      </c>
      <c r="Q8" s="64">
        <f>INDEX('ZŠ abecedně'!$Q$6:$Q$51,'ZŠ abecedně'!BU8)</f>
        <v>0</v>
      </c>
      <c r="R8" s="61">
        <f>INDEX('ZŠ abecedně'!$R$6:$R$51,'ZŠ abecedně'!BU8)</f>
        <v>0</v>
      </c>
      <c r="S8" s="61">
        <f>INDEX('ZŠ abecedně'!$S$6:$S$51,'ZŠ abecedně'!BU8)</f>
        <v>0</v>
      </c>
      <c r="T8" s="61">
        <f>INDEX('ZŠ abecedně'!$T$6:$T$51,'ZŠ abecedně'!BU8)</f>
        <v>0</v>
      </c>
      <c r="U8" s="61">
        <f>INDEX('ZŠ abecedně'!$U$6:$U$51,'ZŠ abecedně'!BU8)</f>
        <v>0</v>
      </c>
      <c r="V8" s="61">
        <f>INDEX('ZŠ abecedně'!$V$6:$V$51,'ZŠ abecedně'!BU8)</f>
        <v>0</v>
      </c>
      <c r="W8" s="63">
        <f>INDEX('ZŠ abecedně'!$W$6:$W$51,'ZŠ abecedně'!BU8)</f>
        <v>0</v>
      </c>
      <c r="X8" s="64">
        <f>INDEX('ZŠ abecedně'!$X$6:$X$51,'ZŠ abecedně'!BU8)</f>
        <v>0</v>
      </c>
      <c r="Y8" s="61">
        <f>INDEX('ZŠ abecedně'!$Y$6:$Y$51,'ZŠ abecedně'!BU8)</f>
        <v>0</v>
      </c>
      <c r="Z8" s="63">
        <f>INDEX('ZŠ abecedně'!$Z$6:$Z$51,'ZŠ abecedně'!BU8)</f>
        <v>0</v>
      </c>
      <c r="AA8" s="183">
        <f>INDEX('ZŠ abecedně'!$AA$6:$AA$51,'ZŠ abecedně'!BU8)</f>
        <v>0</v>
      </c>
      <c r="AB8" s="62">
        <f>INDEX('ZŠ abecedně'!$AB$6:$AB$51,'ZŠ abecedně'!BU8)</f>
        <v>0</v>
      </c>
      <c r="AC8" s="64">
        <f>INDEX('ZŠ abecedně'!$AC$6:$AC$51,'ZŠ abecedně'!BU8)</f>
        <v>0</v>
      </c>
      <c r="AD8" s="63">
        <f>INDEX('ZŠ abecedně'!$AD$6:$AD$51,'ZŠ abecedně'!BU8)</f>
        <v>0</v>
      </c>
      <c r="AE8" s="183">
        <f>INDEX('ZŠ abecedně'!$AE$6:$AE$51,'ZŠ abecedně'!BU8)</f>
        <v>0</v>
      </c>
      <c r="AF8" s="61">
        <f>INDEX('ZŠ abecedně'!$AF$6:$AF$51,'ZŠ abecedně'!BU8)</f>
        <v>0</v>
      </c>
      <c r="AG8" s="62">
        <f>INDEX('ZŠ abecedně'!$AG$6:$AG$51,'ZŠ abecedně'!BU8)</f>
        <v>0</v>
      </c>
      <c r="AH8" s="64">
        <f>INDEX('ZŠ abecedně'!$AH$6:$AH$51,'ZŠ abecedně'!BU8)</f>
        <v>0</v>
      </c>
      <c r="AI8" s="63">
        <f>INDEX('ZŠ abecedně'!$AI$6:$AI$51,'ZŠ abecedně'!BU8)</f>
        <v>0</v>
      </c>
      <c r="AJ8" s="183">
        <f>INDEX('ZŠ abecedně'!$AK$6:$AK$51,'ZŠ abecedně'!BU8)</f>
        <v>0</v>
      </c>
      <c r="AK8" s="61">
        <f>INDEX('ZŠ abecedně'!$AL$6:$AL$51,'ZŠ abecedně'!BU8)</f>
        <v>0</v>
      </c>
      <c r="AL8" s="62">
        <f>INDEX('ZŠ abecedně'!$AM$6:$AM$51,'ZŠ abecedně'!BU8)</f>
        <v>0</v>
      </c>
      <c r="AM8" s="64">
        <f>INDEX('ZŠ abecedně'!$AN$6:$AN$51,'ZŠ abecedně'!BU8)</f>
        <v>0</v>
      </c>
      <c r="AN8" s="61">
        <f>INDEX('ZŠ abecedně'!$AO$6:$AO$51,'ZŠ abecedně'!BU8)</f>
        <v>0</v>
      </c>
      <c r="AO8" s="61">
        <f>INDEX('ZŠ abecedně'!$AP$6:$AP$51,'ZŠ abecedně'!BU8)</f>
        <v>0</v>
      </c>
      <c r="AP8" s="61">
        <f>INDEX('ZŠ abecedně'!$AQ$6:$AQ$51,'ZŠ abecedně'!BU8)</f>
        <v>0</v>
      </c>
      <c r="AQ8" s="61">
        <f>INDEX('ZŠ abecedně'!$AR$6:$AR$51,'ZŠ abecedně'!BU8)</f>
        <v>0</v>
      </c>
      <c r="AR8" s="61">
        <f>INDEX('ZŠ abecedně'!$AS$6:$AS$51,'ZŠ abecedně'!BU8)</f>
        <v>0</v>
      </c>
      <c r="AS8" s="63">
        <f>INDEX('ZŠ abecedně'!$AT$6:$AT$51,'ZŠ abecedně'!BU8)</f>
        <v>0</v>
      </c>
      <c r="AT8" s="183">
        <f>INDEX('ZŠ abecedně'!$AU$6:$AU$51,'ZŠ abecedně'!BU8)</f>
        <v>0</v>
      </c>
      <c r="AU8" s="61">
        <f>INDEX('ZŠ abecedně'!$AV$6:$AV$51,'ZŠ abecedně'!BU8)</f>
        <v>0</v>
      </c>
      <c r="AV8" s="61">
        <f>INDEX('ZŠ abecedně'!$AW$6:$AW$51,'ZŠ abecedně'!BU8)</f>
        <v>0</v>
      </c>
      <c r="AW8" s="62">
        <f>INDEX('ZŠ abecedně'!$AX$6:$AX$51,'ZŠ abecedně'!BU8)</f>
        <v>0</v>
      </c>
      <c r="AX8" s="184">
        <f>INDEX('ZŠ abecedně'!$AY$6:$AY$51,'ZŠ abecedně'!BU8)</f>
        <v>0</v>
      </c>
      <c r="AY8" s="183">
        <f>INDEX('ZŠ abecedně'!$AZ$6:$AZ$51,'ZŠ abecedně'!BU8)</f>
        <v>0</v>
      </c>
      <c r="AZ8" s="61">
        <f>INDEX('ZŠ abecedně'!$BA$6:$BA$51,'ZŠ abecedně'!BU8)</f>
        <v>0</v>
      </c>
      <c r="BA8" s="61">
        <f>INDEX('ZŠ abecedně'!$BB$6:$BB$51,'ZŠ abecedně'!BU8)</f>
        <v>0</v>
      </c>
      <c r="BB8" s="62">
        <f>INDEX('ZŠ abecedně'!$BC$6:$BC$51,'ZŠ abecedně'!BU8)</f>
        <v>0</v>
      </c>
      <c r="BC8" s="64">
        <f>INDEX('ZŠ abecedně'!$BH$6:$BH$51,'ZŠ abecedně'!BU8)</f>
        <v>0</v>
      </c>
      <c r="BD8" s="61">
        <f>INDEX('ZŠ abecedně'!$BI$6:$BI$51,'ZŠ abecedně'!BU8)</f>
        <v>0</v>
      </c>
      <c r="BE8" s="61">
        <f>INDEX('ZŠ abecedně'!$BJ$6:$BJ$51,'ZŠ abecedně'!BU8)</f>
        <v>0</v>
      </c>
      <c r="BF8" s="63">
        <f>INDEX('ZŠ abecedně'!$BK$6:$BK$51,'ZŠ abecedně'!BU8)</f>
        <v>0</v>
      </c>
      <c r="BG8" s="185">
        <f>INDEX('ZŠ abecedně'!$BL$6:$BL$51,'ZŠ abecedně'!BU8)</f>
        <v>0</v>
      </c>
      <c r="BH8" s="184">
        <f>INDEX('ZŠ abecedně'!$BM$6:$BM$51,'ZŠ abecedně'!BU8)</f>
        <v>0</v>
      </c>
      <c r="BI8" s="183">
        <f>INDEX('ZŠ abecedně'!$BN$6:$BN$51,'ZŠ abecedně'!BU8)</f>
        <v>0</v>
      </c>
      <c r="BJ8" s="63">
        <f>INDEX('ZŠ abecedně'!$BO$6:$BO$51,'ZŠ abecedně'!BU8)</f>
        <v>0</v>
      </c>
      <c r="BK8">
        <f t="shared" si="0"/>
        <v>0</v>
      </c>
    </row>
    <row r="9" spans="2:245" ht="13.5" customHeight="1">
      <c r="B9" s="64" t="str">
        <f>INDEX('ZŠ abecedně'!$D$6:$D$51,'ZŠ abecedně'!BU9)</f>
        <v/>
      </c>
      <c r="C9" s="75" t="str">
        <f>INDEX('ZŠ abecedně'!$C$6:$C$51,'ZŠ abecedně'!BU9)</f>
        <v>Bzenec</v>
      </c>
      <c r="D9" s="179">
        <f>INDEX('ZŠ abecedně'!$BV$6:$BV$51,'ZŠ abecedně'!BU9)</f>
        <v>0</v>
      </c>
      <c r="E9" s="76">
        <f>INDEX('ZŠ abecedně'!$E$6:$E$51,'ZŠ abecedně'!BU9)</f>
        <v>0.2</v>
      </c>
      <c r="F9" s="64">
        <f>INDEX('ZŠ abecedně'!$F$6:$F$51,'ZŠ abecedně'!BU9)</f>
        <v>0</v>
      </c>
      <c r="G9" s="62">
        <f>INDEX('ZŠ abecedně'!$G$6:$G$51,'ZŠ abecedně'!BU9)</f>
        <v>0</v>
      </c>
      <c r="H9" s="64">
        <f>INDEX('ZŠ abecedně'!$H$6:$H$51,'ZŠ abecedně'!BU9)</f>
        <v>0</v>
      </c>
      <c r="I9" s="61">
        <f>INDEX('ZŠ abecedně'!$I$6:$I$51,'ZŠ abecedně'!BU9)</f>
        <v>0</v>
      </c>
      <c r="J9" s="61">
        <f>INDEX('ZŠ abecedně'!$J$6:$J$51,'ZŠ abecedně'!BU9)</f>
        <v>0</v>
      </c>
      <c r="K9" s="61">
        <f>INDEX('ZŠ abecedně'!$K$6:$K$51,'ZŠ abecedně'!BU9)</f>
        <v>0</v>
      </c>
      <c r="L9" s="63">
        <f>INDEX('ZŠ abecedně'!$L$6:$L$51,'ZŠ abecedně'!BU9)</f>
        <v>0</v>
      </c>
      <c r="M9" s="183">
        <f>INDEX('ZŠ abecedně'!$M$6:$M$51,'ZŠ abecedně'!BU9)</f>
        <v>0</v>
      </c>
      <c r="N9" s="61">
        <f>INDEX('ZŠ abecedně'!$N$6:$N$51,'ZŠ abecedně'!BU9)</f>
        <v>0</v>
      </c>
      <c r="O9" s="61">
        <f>INDEX('ZŠ abecedně'!$O$6:$O$51,'ZŠ abecedně'!BU9)</f>
        <v>0</v>
      </c>
      <c r="P9" s="63">
        <f>INDEX('ZŠ abecedně'!$P$6:$P$51,'ZŠ abecedně'!BU9)</f>
        <v>0</v>
      </c>
      <c r="Q9" s="64">
        <f>INDEX('ZŠ abecedně'!$Q$6:$Q$51,'ZŠ abecedně'!BU9)</f>
        <v>0</v>
      </c>
      <c r="R9" s="61">
        <f>INDEX('ZŠ abecedně'!$R$6:$R$51,'ZŠ abecedně'!BU9)</f>
        <v>0</v>
      </c>
      <c r="S9" s="61">
        <f>INDEX('ZŠ abecedně'!$S$6:$S$51,'ZŠ abecedně'!BU9)</f>
        <v>0</v>
      </c>
      <c r="T9" s="61">
        <f>INDEX('ZŠ abecedně'!$T$6:$T$51,'ZŠ abecedně'!BU9)</f>
        <v>0</v>
      </c>
      <c r="U9" s="61">
        <f>INDEX('ZŠ abecedně'!$U$6:$U$51,'ZŠ abecedně'!BU9)</f>
        <v>0</v>
      </c>
      <c r="V9" s="61">
        <f>INDEX('ZŠ abecedně'!$V$6:$V$51,'ZŠ abecedně'!BU9)</f>
        <v>0</v>
      </c>
      <c r="W9" s="63">
        <f>INDEX('ZŠ abecedně'!$W$6:$W$51,'ZŠ abecedně'!BU9)</f>
        <v>0</v>
      </c>
      <c r="X9" s="64">
        <f>INDEX('ZŠ abecedně'!$X$6:$X$51,'ZŠ abecedně'!BU9)</f>
        <v>0</v>
      </c>
      <c r="Y9" s="61">
        <f>INDEX('ZŠ abecedně'!$Y$6:$Y$51,'ZŠ abecedně'!BU9)</f>
        <v>0</v>
      </c>
      <c r="Z9" s="63">
        <f>INDEX('ZŠ abecedně'!$Z$6:$Z$51,'ZŠ abecedně'!BU9)</f>
        <v>0</v>
      </c>
      <c r="AA9" s="183">
        <f>INDEX('ZŠ abecedně'!$AA$6:$AA$51,'ZŠ abecedně'!BU9)</f>
        <v>0</v>
      </c>
      <c r="AB9" s="62">
        <f>INDEX('ZŠ abecedně'!$AB$6:$AB$51,'ZŠ abecedně'!BU9)</f>
        <v>0</v>
      </c>
      <c r="AC9" s="64">
        <f>INDEX('ZŠ abecedně'!$AC$6:$AC$51,'ZŠ abecedně'!BU9)</f>
        <v>0</v>
      </c>
      <c r="AD9" s="63">
        <f>INDEX('ZŠ abecedně'!$AD$6:$AD$51,'ZŠ abecedně'!BU9)</f>
        <v>0</v>
      </c>
      <c r="AE9" s="183">
        <f>INDEX('ZŠ abecedně'!$AE$6:$AE$51,'ZŠ abecedně'!BU9)</f>
        <v>0</v>
      </c>
      <c r="AF9" s="61">
        <f>INDEX('ZŠ abecedně'!$AF$6:$AF$51,'ZŠ abecedně'!BU9)</f>
        <v>0</v>
      </c>
      <c r="AG9" s="62">
        <f>INDEX('ZŠ abecedně'!$AG$6:$AG$51,'ZŠ abecedně'!BU9)</f>
        <v>0</v>
      </c>
      <c r="AH9" s="64">
        <f>INDEX('ZŠ abecedně'!$AH$6:$AH$51,'ZŠ abecedně'!BU9)</f>
        <v>0</v>
      </c>
      <c r="AI9" s="63">
        <f>INDEX('ZŠ abecedně'!$AI$6:$AI$51,'ZŠ abecedně'!BU9)</f>
        <v>0</v>
      </c>
      <c r="AJ9" s="183">
        <f>INDEX('ZŠ abecedně'!$AK$6:$AK$51,'ZŠ abecedně'!BU9)</f>
        <v>0</v>
      </c>
      <c r="AK9" s="61">
        <f>INDEX('ZŠ abecedně'!$AL$6:$AL$51,'ZŠ abecedně'!BU9)</f>
        <v>0</v>
      </c>
      <c r="AL9" s="62">
        <f>INDEX('ZŠ abecedně'!$AM$6:$AM$51,'ZŠ abecedně'!BU9)</f>
        <v>0</v>
      </c>
      <c r="AM9" s="64">
        <f>INDEX('ZŠ abecedně'!$AN$6:$AN$51,'ZŠ abecedně'!BU9)</f>
        <v>0</v>
      </c>
      <c r="AN9" s="61">
        <f>INDEX('ZŠ abecedně'!$AO$6:$AO$51,'ZŠ abecedně'!BU9)</f>
        <v>0</v>
      </c>
      <c r="AO9" s="61">
        <f>INDEX('ZŠ abecedně'!$AP$6:$AP$51,'ZŠ abecedně'!BU9)</f>
        <v>0</v>
      </c>
      <c r="AP9" s="61">
        <f>INDEX('ZŠ abecedně'!$AQ$6:$AQ$51,'ZŠ abecedně'!BU9)</f>
        <v>0</v>
      </c>
      <c r="AQ9" s="61">
        <f>INDEX('ZŠ abecedně'!$AR$6:$AR$51,'ZŠ abecedně'!BU9)</f>
        <v>0</v>
      </c>
      <c r="AR9" s="61">
        <f>INDEX('ZŠ abecedně'!$AS$6:$AS$51,'ZŠ abecedně'!BU9)</f>
        <v>0</v>
      </c>
      <c r="AS9" s="63">
        <f>INDEX('ZŠ abecedně'!$AT$6:$AT$51,'ZŠ abecedně'!BU9)</f>
        <v>0</v>
      </c>
      <c r="AT9" s="183">
        <f>INDEX('ZŠ abecedně'!$AU$6:$AU$51,'ZŠ abecedně'!BU9)</f>
        <v>0</v>
      </c>
      <c r="AU9" s="61">
        <f>INDEX('ZŠ abecedně'!$AV$6:$AV$51,'ZŠ abecedně'!BU9)</f>
        <v>0</v>
      </c>
      <c r="AV9" s="61">
        <f>INDEX('ZŠ abecedně'!$AW$6:$AW$51,'ZŠ abecedně'!BU9)</f>
        <v>0</v>
      </c>
      <c r="AW9" s="62">
        <f>INDEX('ZŠ abecedně'!$AX$6:$AX$51,'ZŠ abecedně'!BU9)</f>
        <v>0</v>
      </c>
      <c r="AX9" s="184">
        <f>INDEX('ZŠ abecedně'!$AY$6:$AY$51,'ZŠ abecedně'!BU9)</f>
        <v>0</v>
      </c>
      <c r="AY9" s="183">
        <f>INDEX('ZŠ abecedně'!$AZ$6:$AZ$51,'ZŠ abecedně'!BU9)</f>
        <v>0</v>
      </c>
      <c r="AZ9" s="61">
        <f>INDEX('ZŠ abecedně'!$BA$6:$BA$51,'ZŠ abecedně'!BU9)</f>
        <v>0</v>
      </c>
      <c r="BA9" s="61">
        <f>INDEX('ZŠ abecedně'!$BB$6:$BB$51,'ZŠ abecedně'!BU9)</f>
        <v>0</v>
      </c>
      <c r="BB9" s="62">
        <f>INDEX('ZŠ abecedně'!$BC$6:$BC$51,'ZŠ abecedně'!BU9)</f>
        <v>0</v>
      </c>
      <c r="BC9" s="64">
        <f>INDEX('ZŠ abecedně'!$BH$6:$BH$51,'ZŠ abecedně'!BU9)</f>
        <v>0</v>
      </c>
      <c r="BD9" s="61">
        <f>INDEX('ZŠ abecedně'!$BI$6:$BI$51,'ZŠ abecedně'!BU9)</f>
        <v>0</v>
      </c>
      <c r="BE9" s="61">
        <f>INDEX('ZŠ abecedně'!$BJ$6:$BJ$51,'ZŠ abecedně'!BU9)</f>
        <v>0</v>
      </c>
      <c r="BF9" s="63">
        <f>INDEX('ZŠ abecedně'!$BK$6:$BK$51,'ZŠ abecedně'!BU9)</f>
        <v>0</v>
      </c>
      <c r="BG9" s="185">
        <f>INDEX('ZŠ abecedně'!$BL$6:$BL$51,'ZŠ abecedně'!BU9)</f>
        <v>0</v>
      </c>
      <c r="BH9" s="184">
        <f>INDEX('ZŠ abecedně'!$BM$6:$BM$51,'ZŠ abecedně'!BU9)</f>
        <v>0</v>
      </c>
      <c r="BI9" s="183">
        <f>INDEX('ZŠ abecedně'!$BN$6:$BN$51,'ZŠ abecedně'!BU9)</f>
        <v>0</v>
      </c>
      <c r="BJ9" s="63">
        <f>INDEX('ZŠ abecedně'!$BO$6:$BO$51,'ZŠ abecedně'!BU9)</f>
        <v>0</v>
      </c>
      <c r="BK9">
        <f t="shared" si="0"/>
        <v>0</v>
      </c>
    </row>
    <row r="10" spans="2:245" s="5" customFormat="1" ht="13.5" customHeight="1">
      <c r="B10" s="64" t="str">
        <f>INDEX('ZŠ abecedně'!$D$6:$D$51,'ZŠ abecedně'!BU10)</f>
        <v/>
      </c>
      <c r="C10" s="75" t="str">
        <f>INDEX('ZŠ abecedně'!$C$6:$C$51,'ZŠ abecedně'!BU10)</f>
        <v>Čejč</v>
      </c>
      <c r="D10" s="179">
        <f>INDEX('ZŠ abecedně'!$BV$6:$BV$51,'ZŠ abecedně'!BU10)</f>
        <v>0</v>
      </c>
      <c r="E10" s="76">
        <f>INDEX('ZŠ abecedně'!$E$6:$E$51,'ZŠ abecedně'!BU10)</f>
        <v>0.2</v>
      </c>
      <c r="F10" s="64">
        <f>INDEX('ZŠ abecedně'!$F$6:$F$51,'ZŠ abecedně'!BU10)</f>
        <v>0</v>
      </c>
      <c r="G10" s="62">
        <f>INDEX('ZŠ abecedně'!$G$6:$G$51,'ZŠ abecedně'!BU10)</f>
        <v>0</v>
      </c>
      <c r="H10" s="64">
        <f>INDEX('ZŠ abecedně'!$H$6:$H$51,'ZŠ abecedně'!BU10)</f>
        <v>0</v>
      </c>
      <c r="I10" s="61">
        <f>INDEX('ZŠ abecedně'!$I$6:$I$51,'ZŠ abecedně'!BU10)</f>
        <v>0</v>
      </c>
      <c r="J10" s="61">
        <f>INDEX('ZŠ abecedně'!$J$6:$J$51,'ZŠ abecedně'!BU10)</f>
        <v>0</v>
      </c>
      <c r="K10" s="61">
        <f>INDEX('ZŠ abecedně'!$K$6:$K$51,'ZŠ abecedně'!BU10)</f>
        <v>0</v>
      </c>
      <c r="L10" s="63">
        <f>INDEX('ZŠ abecedně'!$L$6:$L$51,'ZŠ abecedně'!BU10)</f>
        <v>0</v>
      </c>
      <c r="M10" s="183">
        <f>INDEX('ZŠ abecedně'!$M$6:$M$51,'ZŠ abecedně'!BU10)</f>
        <v>0</v>
      </c>
      <c r="N10" s="61">
        <f>INDEX('ZŠ abecedně'!$N$6:$N$51,'ZŠ abecedně'!BU10)</f>
        <v>0</v>
      </c>
      <c r="O10" s="61">
        <f>INDEX('ZŠ abecedně'!$O$6:$O$51,'ZŠ abecedně'!BU10)</f>
        <v>0</v>
      </c>
      <c r="P10" s="63">
        <f>INDEX('ZŠ abecedně'!$P$6:$P$51,'ZŠ abecedně'!BU10)</f>
        <v>0</v>
      </c>
      <c r="Q10" s="64">
        <f>INDEX('ZŠ abecedně'!$Q$6:$Q$51,'ZŠ abecedně'!BU10)</f>
        <v>0</v>
      </c>
      <c r="R10" s="61">
        <f>INDEX('ZŠ abecedně'!$R$6:$R$51,'ZŠ abecedně'!BU10)</f>
        <v>0</v>
      </c>
      <c r="S10" s="61">
        <f>INDEX('ZŠ abecedně'!$S$6:$S$51,'ZŠ abecedně'!BU10)</f>
        <v>0</v>
      </c>
      <c r="T10" s="61">
        <f>INDEX('ZŠ abecedně'!$T$6:$T$51,'ZŠ abecedně'!BU10)</f>
        <v>0</v>
      </c>
      <c r="U10" s="61">
        <f>INDEX('ZŠ abecedně'!$U$6:$U$51,'ZŠ abecedně'!BU10)</f>
        <v>0</v>
      </c>
      <c r="V10" s="61">
        <f>INDEX('ZŠ abecedně'!$V$6:$V$51,'ZŠ abecedně'!BU10)</f>
        <v>0</v>
      </c>
      <c r="W10" s="63">
        <f>INDEX('ZŠ abecedně'!$W$6:$W$51,'ZŠ abecedně'!BU10)</f>
        <v>0</v>
      </c>
      <c r="X10" s="64">
        <f>INDEX('ZŠ abecedně'!$X$6:$X$51,'ZŠ abecedně'!BU10)</f>
        <v>0</v>
      </c>
      <c r="Y10" s="61">
        <f>INDEX('ZŠ abecedně'!$Y$6:$Y$51,'ZŠ abecedně'!BU10)</f>
        <v>0</v>
      </c>
      <c r="Z10" s="63">
        <f>INDEX('ZŠ abecedně'!$Z$6:$Z$51,'ZŠ abecedně'!BU10)</f>
        <v>0</v>
      </c>
      <c r="AA10" s="183">
        <f>INDEX('ZŠ abecedně'!$AA$6:$AA$51,'ZŠ abecedně'!BU10)</f>
        <v>0</v>
      </c>
      <c r="AB10" s="62">
        <f>INDEX('ZŠ abecedně'!$AB$6:$AB$51,'ZŠ abecedně'!BU10)</f>
        <v>0</v>
      </c>
      <c r="AC10" s="64">
        <f>INDEX('ZŠ abecedně'!$AC$6:$AC$51,'ZŠ abecedně'!BU10)</f>
        <v>0</v>
      </c>
      <c r="AD10" s="63">
        <f>INDEX('ZŠ abecedně'!$AD$6:$AD$51,'ZŠ abecedně'!BU10)</f>
        <v>0</v>
      </c>
      <c r="AE10" s="183">
        <f>INDEX('ZŠ abecedně'!$AE$6:$AE$51,'ZŠ abecedně'!BU10)</f>
        <v>0</v>
      </c>
      <c r="AF10" s="61">
        <f>INDEX('ZŠ abecedně'!$AF$6:$AF$51,'ZŠ abecedně'!BU10)</f>
        <v>0</v>
      </c>
      <c r="AG10" s="62">
        <f>INDEX('ZŠ abecedně'!$AG$6:$AG$51,'ZŠ abecedně'!BU10)</f>
        <v>0</v>
      </c>
      <c r="AH10" s="64">
        <f>INDEX('ZŠ abecedně'!$AH$6:$AH$51,'ZŠ abecedně'!BU10)</f>
        <v>0</v>
      </c>
      <c r="AI10" s="63">
        <f>INDEX('ZŠ abecedně'!$AI$6:$AI$51,'ZŠ abecedně'!BU10)</f>
        <v>0</v>
      </c>
      <c r="AJ10" s="183">
        <f>INDEX('ZŠ abecedně'!$AK$6:$AK$51,'ZŠ abecedně'!BU10)</f>
        <v>0</v>
      </c>
      <c r="AK10" s="61">
        <f>INDEX('ZŠ abecedně'!$AL$6:$AL$51,'ZŠ abecedně'!BU10)</f>
        <v>0</v>
      </c>
      <c r="AL10" s="62">
        <f>INDEX('ZŠ abecedně'!$AM$6:$AM$51,'ZŠ abecedně'!BU10)</f>
        <v>0</v>
      </c>
      <c r="AM10" s="64">
        <f>INDEX('ZŠ abecedně'!$AN$6:$AN$51,'ZŠ abecedně'!BU10)</f>
        <v>0</v>
      </c>
      <c r="AN10" s="61">
        <f>INDEX('ZŠ abecedně'!$AO$6:$AO$51,'ZŠ abecedně'!BU10)</f>
        <v>0</v>
      </c>
      <c r="AO10" s="61">
        <f>INDEX('ZŠ abecedně'!$AP$6:$AP$51,'ZŠ abecedně'!BU10)</f>
        <v>0</v>
      </c>
      <c r="AP10" s="61">
        <f>INDEX('ZŠ abecedně'!$AQ$6:$AQ$51,'ZŠ abecedně'!BU10)</f>
        <v>0</v>
      </c>
      <c r="AQ10" s="61">
        <f>INDEX('ZŠ abecedně'!$AR$6:$AR$51,'ZŠ abecedně'!BU10)</f>
        <v>0</v>
      </c>
      <c r="AR10" s="61">
        <f>INDEX('ZŠ abecedně'!$AS$6:$AS$51,'ZŠ abecedně'!BU10)</f>
        <v>0</v>
      </c>
      <c r="AS10" s="63">
        <f>INDEX('ZŠ abecedně'!$AT$6:$AT$51,'ZŠ abecedně'!BU10)</f>
        <v>0</v>
      </c>
      <c r="AT10" s="183">
        <f>INDEX('ZŠ abecedně'!$AU$6:$AU$51,'ZŠ abecedně'!BU10)</f>
        <v>0</v>
      </c>
      <c r="AU10" s="61">
        <f>INDEX('ZŠ abecedně'!$AV$6:$AV$51,'ZŠ abecedně'!BU10)</f>
        <v>0</v>
      </c>
      <c r="AV10" s="61">
        <f>INDEX('ZŠ abecedně'!$AW$6:$AW$51,'ZŠ abecedně'!BU10)</f>
        <v>0</v>
      </c>
      <c r="AW10" s="62">
        <f>INDEX('ZŠ abecedně'!$AX$6:$AX$51,'ZŠ abecedně'!BU10)</f>
        <v>0</v>
      </c>
      <c r="AX10" s="184">
        <f>INDEX('ZŠ abecedně'!$AY$6:$AY$51,'ZŠ abecedně'!BU10)</f>
        <v>0</v>
      </c>
      <c r="AY10" s="183">
        <f>INDEX('ZŠ abecedně'!$AZ$6:$AZ$51,'ZŠ abecedně'!BU10)</f>
        <v>0</v>
      </c>
      <c r="AZ10" s="61">
        <f>INDEX('ZŠ abecedně'!$BA$6:$BA$51,'ZŠ abecedně'!BU10)</f>
        <v>0</v>
      </c>
      <c r="BA10" s="61">
        <f>INDEX('ZŠ abecedně'!$BB$6:$BB$51,'ZŠ abecedně'!BU10)</f>
        <v>0</v>
      </c>
      <c r="BB10" s="62">
        <f>INDEX('ZŠ abecedně'!$BC$6:$BC$51,'ZŠ abecedně'!BU10)</f>
        <v>0</v>
      </c>
      <c r="BC10" s="64">
        <f>INDEX('ZŠ abecedně'!$BH$6:$BH$51,'ZŠ abecedně'!BU10)</f>
        <v>0</v>
      </c>
      <c r="BD10" s="61">
        <f>INDEX('ZŠ abecedně'!$BI$6:$BI$51,'ZŠ abecedně'!BU10)</f>
        <v>0</v>
      </c>
      <c r="BE10" s="61">
        <f>INDEX('ZŠ abecedně'!$BJ$6:$BJ$51,'ZŠ abecedně'!BU10)</f>
        <v>0</v>
      </c>
      <c r="BF10" s="63">
        <f>INDEX('ZŠ abecedně'!$BK$6:$BK$51,'ZŠ abecedně'!BU10)</f>
        <v>0</v>
      </c>
      <c r="BG10" s="185">
        <f>INDEX('ZŠ abecedně'!$BL$6:$BL$51,'ZŠ abecedně'!BU10)</f>
        <v>0</v>
      </c>
      <c r="BH10" s="184">
        <f>INDEX('ZŠ abecedně'!$BM$6:$BM$51,'ZŠ abecedně'!BU10)</f>
        <v>0</v>
      </c>
      <c r="BI10" s="183">
        <f>INDEX('ZŠ abecedně'!$BN$6:$BN$51,'ZŠ abecedně'!BU10)</f>
        <v>0</v>
      </c>
      <c r="BJ10" s="63">
        <f>INDEX('ZŠ abecedně'!$BO$6:$BO$51,'ZŠ abecedně'!BU10)</f>
        <v>0</v>
      </c>
      <c r="BK10">
        <f t="shared" si="0"/>
        <v>0</v>
      </c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2:245" ht="13.5" customHeight="1">
      <c r="B11" s="64" t="str">
        <f>INDEX('ZŠ abecedně'!$D$6:$D$51,'ZŠ abecedně'!BU11)</f>
        <v/>
      </c>
      <c r="C11" s="75" t="str">
        <f>INDEX('ZŠ abecedně'!$C$6:$C$51,'ZŠ abecedně'!BU11)</f>
        <v>Čejkovice</v>
      </c>
      <c r="D11" s="179">
        <f>INDEX('ZŠ abecedně'!$BV$6:$BV$51,'ZŠ abecedně'!BU11)</f>
        <v>0</v>
      </c>
      <c r="E11" s="76">
        <f>INDEX('ZŠ abecedně'!$E$6:$E$51,'ZŠ abecedně'!BU11)</f>
        <v>0.2</v>
      </c>
      <c r="F11" s="64">
        <f>INDEX('ZŠ abecedně'!$F$6:$F$51,'ZŠ abecedně'!BU11)</f>
        <v>0</v>
      </c>
      <c r="G11" s="62">
        <f>INDEX('ZŠ abecedně'!$G$6:$G$51,'ZŠ abecedně'!BU11)</f>
        <v>0</v>
      </c>
      <c r="H11" s="64">
        <f>INDEX('ZŠ abecedně'!$H$6:$H$51,'ZŠ abecedně'!BU11)</f>
        <v>0</v>
      </c>
      <c r="I11" s="61">
        <f>INDEX('ZŠ abecedně'!$I$6:$I$51,'ZŠ abecedně'!BU11)</f>
        <v>0</v>
      </c>
      <c r="J11" s="61">
        <f>INDEX('ZŠ abecedně'!$J$6:$J$51,'ZŠ abecedně'!BU11)</f>
        <v>0</v>
      </c>
      <c r="K11" s="61">
        <f>INDEX('ZŠ abecedně'!$K$6:$K$51,'ZŠ abecedně'!BU11)</f>
        <v>0</v>
      </c>
      <c r="L11" s="63">
        <f>INDEX('ZŠ abecedně'!$L$6:$L$51,'ZŠ abecedně'!BU11)</f>
        <v>0</v>
      </c>
      <c r="M11" s="183">
        <f>INDEX('ZŠ abecedně'!$M$6:$M$51,'ZŠ abecedně'!BU11)</f>
        <v>0</v>
      </c>
      <c r="N11" s="61">
        <f>INDEX('ZŠ abecedně'!$N$6:$N$51,'ZŠ abecedně'!BU11)</f>
        <v>0</v>
      </c>
      <c r="O11" s="61">
        <f>INDEX('ZŠ abecedně'!$O$6:$O$51,'ZŠ abecedně'!BU11)</f>
        <v>0</v>
      </c>
      <c r="P11" s="63">
        <f>INDEX('ZŠ abecedně'!$P$6:$P$51,'ZŠ abecedně'!BU11)</f>
        <v>0</v>
      </c>
      <c r="Q11" s="64">
        <f>INDEX('ZŠ abecedně'!$Q$6:$Q$51,'ZŠ abecedně'!BU11)</f>
        <v>0</v>
      </c>
      <c r="R11" s="61">
        <f>INDEX('ZŠ abecedně'!$R$6:$R$51,'ZŠ abecedně'!BU11)</f>
        <v>0</v>
      </c>
      <c r="S11" s="61">
        <f>INDEX('ZŠ abecedně'!$S$6:$S$51,'ZŠ abecedně'!BU11)</f>
        <v>0</v>
      </c>
      <c r="T11" s="61">
        <f>INDEX('ZŠ abecedně'!$T$6:$T$51,'ZŠ abecedně'!BU11)</f>
        <v>0</v>
      </c>
      <c r="U11" s="61">
        <f>INDEX('ZŠ abecedně'!$U$6:$U$51,'ZŠ abecedně'!BU11)</f>
        <v>0</v>
      </c>
      <c r="V11" s="61">
        <f>INDEX('ZŠ abecedně'!$V$6:$V$51,'ZŠ abecedně'!BU11)</f>
        <v>0</v>
      </c>
      <c r="W11" s="63">
        <f>INDEX('ZŠ abecedně'!$W$6:$W$51,'ZŠ abecedně'!BU11)</f>
        <v>0</v>
      </c>
      <c r="X11" s="64">
        <f>INDEX('ZŠ abecedně'!$X$6:$X$51,'ZŠ abecedně'!BU11)</f>
        <v>0</v>
      </c>
      <c r="Y11" s="61">
        <f>INDEX('ZŠ abecedně'!$Y$6:$Y$51,'ZŠ abecedně'!BU11)</f>
        <v>0</v>
      </c>
      <c r="Z11" s="63">
        <f>INDEX('ZŠ abecedně'!$Z$6:$Z$51,'ZŠ abecedně'!BU11)</f>
        <v>0</v>
      </c>
      <c r="AA11" s="183">
        <f>INDEX('ZŠ abecedně'!$AA$6:$AA$51,'ZŠ abecedně'!BU11)</f>
        <v>0</v>
      </c>
      <c r="AB11" s="62">
        <f>INDEX('ZŠ abecedně'!$AB$6:$AB$51,'ZŠ abecedně'!BU11)</f>
        <v>0</v>
      </c>
      <c r="AC11" s="64">
        <f>INDEX('ZŠ abecedně'!$AC$6:$AC$51,'ZŠ abecedně'!BU11)</f>
        <v>0</v>
      </c>
      <c r="AD11" s="63">
        <f>INDEX('ZŠ abecedně'!$AD$6:$AD$51,'ZŠ abecedně'!BU11)</f>
        <v>0</v>
      </c>
      <c r="AE11" s="183">
        <f>INDEX('ZŠ abecedně'!$AE$6:$AE$51,'ZŠ abecedně'!BU11)</f>
        <v>0</v>
      </c>
      <c r="AF11" s="61">
        <f>INDEX('ZŠ abecedně'!$AF$6:$AF$51,'ZŠ abecedně'!BU11)</f>
        <v>0</v>
      </c>
      <c r="AG11" s="62">
        <f>INDEX('ZŠ abecedně'!$AG$6:$AG$51,'ZŠ abecedně'!BU11)</f>
        <v>0</v>
      </c>
      <c r="AH11" s="64">
        <f>INDEX('ZŠ abecedně'!$AH$6:$AH$51,'ZŠ abecedně'!BU11)</f>
        <v>0</v>
      </c>
      <c r="AI11" s="63">
        <f>INDEX('ZŠ abecedně'!$AI$6:$AI$51,'ZŠ abecedně'!BU11)</f>
        <v>0</v>
      </c>
      <c r="AJ11" s="183">
        <f>INDEX('ZŠ abecedně'!$AK$6:$AK$51,'ZŠ abecedně'!BU11)</f>
        <v>0</v>
      </c>
      <c r="AK11" s="61">
        <f>INDEX('ZŠ abecedně'!$AL$6:$AL$51,'ZŠ abecedně'!BU11)</f>
        <v>0</v>
      </c>
      <c r="AL11" s="62">
        <f>INDEX('ZŠ abecedně'!$AM$6:$AM$51,'ZŠ abecedně'!BU11)</f>
        <v>0</v>
      </c>
      <c r="AM11" s="64">
        <f>INDEX('ZŠ abecedně'!$AN$6:$AN$51,'ZŠ abecedně'!BU11)</f>
        <v>0</v>
      </c>
      <c r="AN11" s="61">
        <f>INDEX('ZŠ abecedně'!$AO$6:$AO$51,'ZŠ abecedně'!BU11)</f>
        <v>0</v>
      </c>
      <c r="AO11" s="61">
        <f>INDEX('ZŠ abecedně'!$AP$6:$AP$51,'ZŠ abecedně'!BU11)</f>
        <v>0</v>
      </c>
      <c r="AP11" s="61">
        <f>INDEX('ZŠ abecedně'!$AQ$6:$AQ$51,'ZŠ abecedně'!BU11)</f>
        <v>0</v>
      </c>
      <c r="AQ11" s="61">
        <f>INDEX('ZŠ abecedně'!$AR$6:$AR$51,'ZŠ abecedně'!BU11)</f>
        <v>0</v>
      </c>
      <c r="AR11" s="61">
        <f>INDEX('ZŠ abecedně'!$AS$6:$AS$51,'ZŠ abecedně'!BU11)</f>
        <v>0</v>
      </c>
      <c r="AS11" s="63">
        <f>INDEX('ZŠ abecedně'!$AT$6:$AT$51,'ZŠ abecedně'!BU11)</f>
        <v>0</v>
      </c>
      <c r="AT11" s="183">
        <f>INDEX('ZŠ abecedně'!$AU$6:$AU$51,'ZŠ abecedně'!BU11)</f>
        <v>0</v>
      </c>
      <c r="AU11" s="61">
        <f>INDEX('ZŠ abecedně'!$AV$6:$AV$51,'ZŠ abecedně'!BU11)</f>
        <v>0</v>
      </c>
      <c r="AV11" s="61">
        <f>INDEX('ZŠ abecedně'!$AW$6:$AW$51,'ZŠ abecedně'!BU11)</f>
        <v>0</v>
      </c>
      <c r="AW11" s="62">
        <f>INDEX('ZŠ abecedně'!$AX$6:$AX$51,'ZŠ abecedně'!BU11)</f>
        <v>0</v>
      </c>
      <c r="AX11" s="184">
        <f>INDEX('ZŠ abecedně'!$AY$6:$AY$51,'ZŠ abecedně'!BU11)</f>
        <v>0</v>
      </c>
      <c r="AY11" s="183">
        <f>INDEX('ZŠ abecedně'!$AZ$6:$AZ$51,'ZŠ abecedně'!BU11)</f>
        <v>0</v>
      </c>
      <c r="AZ11" s="61">
        <f>INDEX('ZŠ abecedně'!$BA$6:$BA$51,'ZŠ abecedně'!BU11)</f>
        <v>0</v>
      </c>
      <c r="BA11" s="61">
        <f>INDEX('ZŠ abecedně'!$BB$6:$BB$51,'ZŠ abecedně'!BU11)</f>
        <v>0</v>
      </c>
      <c r="BB11" s="62">
        <f>INDEX('ZŠ abecedně'!$BC$6:$BC$51,'ZŠ abecedně'!BU11)</f>
        <v>0</v>
      </c>
      <c r="BC11" s="64">
        <f>INDEX('ZŠ abecedně'!$BH$6:$BH$51,'ZŠ abecedně'!BU11)</f>
        <v>0</v>
      </c>
      <c r="BD11" s="61">
        <f>INDEX('ZŠ abecedně'!$BI$6:$BI$51,'ZŠ abecedně'!BU11)</f>
        <v>0</v>
      </c>
      <c r="BE11" s="61">
        <f>INDEX('ZŠ abecedně'!$BJ$6:$BJ$51,'ZŠ abecedně'!BU11)</f>
        <v>0</v>
      </c>
      <c r="BF11" s="63">
        <f>INDEX('ZŠ abecedně'!$BK$6:$BK$51,'ZŠ abecedně'!BU11)</f>
        <v>0</v>
      </c>
      <c r="BG11" s="185">
        <f>INDEX('ZŠ abecedně'!$BL$6:$BL$51,'ZŠ abecedně'!BU11)</f>
        <v>0</v>
      </c>
      <c r="BH11" s="184">
        <f>INDEX('ZŠ abecedně'!$BM$6:$BM$51,'ZŠ abecedně'!BU11)</f>
        <v>0</v>
      </c>
      <c r="BI11" s="183">
        <f>INDEX('ZŠ abecedně'!$BN$6:$BN$51,'ZŠ abecedně'!BU11)</f>
        <v>0</v>
      </c>
      <c r="BJ11" s="63">
        <f>INDEX('ZŠ abecedně'!$BO$6:$BO$51,'ZŠ abecedně'!BU11)</f>
        <v>0</v>
      </c>
      <c r="BK11">
        <f t="shared" si="0"/>
        <v>0</v>
      </c>
    </row>
    <row r="12" spans="2:245" ht="13.5" customHeight="1">
      <c r="B12" s="64" t="str">
        <f>INDEX('ZŠ abecedně'!$D$6:$D$51,'ZŠ abecedně'!BU12)</f>
        <v/>
      </c>
      <c r="C12" s="75" t="str">
        <f>INDEX('ZŠ abecedně'!$C$6:$C$51,'ZŠ abecedně'!BU12)</f>
        <v>Dambořice</v>
      </c>
      <c r="D12" s="179">
        <f>INDEX('ZŠ abecedně'!$BV$6:$BV$51,'ZŠ abecedně'!BU12)</f>
        <v>0</v>
      </c>
      <c r="E12" s="76">
        <f>INDEX('ZŠ abecedně'!$E$6:$E$51,'ZŠ abecedně'!BU12)</f>
        <v>0.2</v>
      </c>
      <c r="F12" s="64">
        <f>INDEX('ZŠ abecedně'!$F$6:$F$51,'ZŠ abecedně'!BU12)</f>
        <v>0</v>
      </c>
      <c r="G12" s="62">
        <f>INDEX('ZŠ abecedně'!$G$6:$G$51,'ZŠ abecedně'!BU12)</f>
        <v>0</v>
      </c>
      <c r="H12" s="64">
        <f>INDEX('ZŠ abecedně'!$H$6:$H$51,'ZŠ abecedně'!BU12)</f>
        <v>0</v>
      </c>
      <c r="I12" s="61">
        <f>INDEX('ZŠ abecedně'!$I$6:$I$51,'ZŠ abecedně'!BU12)</f>
        <v>0</v>
      </c>
      <c r="J12" s="61">
        <f>INDEX('ZŠ abecedně'!$J$6:$J$51,'ZŠ abecedně'!BU12)</f>
        <v>0</v>
      </c>
      <c r="K12" s="61">
        <f>INDEX('ZŠ abecedně'!$K$6:$K$51,'ZŠ abecedně'!BU12)</f>
        <v>0</v>
      </c>
      <c r="L12" s="63">
        <f>INDEX('ZŠ abecedně'!$L$6:$L$51,'ZŠ abecedně'!BU12)</f>
        <v>0</v>
      </c>
      <c r="M12" s="183">
        <f>INDEX('ZŠ abecedně'!$M$6:$M$51,'ZŠ abecedně'!BU12)</f>
        <v>0</v>
      </c>
      <c r="N12" s="61">
        <f>INDEX('ZŠ abecedně'!$N$6:$N$51,'ZŠ abecedně'!BU12)</f>
        <v>0</v>
      </c>
      <c r="O12" s="61">
        <f>INDEX('ZŠ abecedně'!$O$6:$O$51,'ZŠ abecedně'!BU12)</f>
        <v>0</v>
      </c>
      <c r="P12" s="63">
        <f>INDEX('ZŠ abecedně'!$P$6:$P$51,'ZŠ abecedně'!BU12)</f>
        <v>0</v>
      </c>
      <c r="Q12" s="64">
        <f>INDEX('ZŠ abecedně'!$Q$6:$Q$51,'ZŠ abecedně'!BU12)</f>
        <v>0</v>
      </c>
      <c r="R12" s="61">
        <f>INDEX('ZŠ abecedně'!$R$6:$R$51,'ZŠ abecedně'!BU12)</f>
        <v>0</v>
      </c>
      <c r="S12" s="61">
        <f>INDEX('ZŠ abecedně'!$S$6:$S$51,'ZŠ abecedně'!BU12)</f>
        <v>0</v>
      </c>
      <c r="T12" s="61">
        <f>INDEX('ZŠ abecedně'!$T$6:$T$51,'ZŠ abecedně'!BU12)</f>
        <v>0</v>
      </c>
      <c r="U12" s="61">
        <f>INDEX('ZŠ abecedně'!$U$6:$U$51,'ZŠ abecedně'!BU12)</f>
        <v>0</v>
      </c>
      <c r="V12" s="61">
        <f>INDEX('ZŠ abecedně'!$V$6:$V$51,'ZŠ abecedně'!BU12)</f>
        <v>0</v>
      </c>
      <c r="W12" s="63">
        <f>INDEX('ZŠ abecedně'!$W$6:$W$51,'ZŠ abecedně'!BU12)</f>
        <v>0</v>
      </c>
      <c r="X12" s="64">
        <f>INDEX('ZŠ abecedně'!$X$6:$X$51,'ZŠ abecedně'!BU12)</f>
        <v>0</v>
      </c>
      <c r="Y12" s="61">
        <f>INDEX('ZŠ abecedně'!$Y$6:$Y$51,'ZŠ abecedně'!BU12)</f>
        <v>0</v>
      </c>
      <c r="Z12" s="63">
        <f>INDEX('ZŠ abecedně'!$Z$6:$Z$51,'ZŠ abecedně'!BU12)</f>
        <v>0</v>
      </c>
      <c r="AA12" s="183">
        <f>INDEX('ZŠ abecedně'!$AA$6:$AA$51,'ZŠ abecedně'!BU12)</f>
        <v>0</v>
      </c>
      <c r="AB12" s="62">
        <f>INDEX('ZŠ abecedně'!$AB$6:$AB$51,'ZŠ abecedně'!BU12)</f>
        <v>0</v>
      </c>
      <c r="AC12" s="64">
        <f>INDEX('ZŠ abecedně'!$AC$6:$AC$51,'ZŠ abecedně'!BU12)</f>
        <v>0</v>
      </c>
      <c r="AD12" s="63">
        <f>INDEX('ZŠ abecedně'!$AD$6:$AD$51,'ZŠ abecedně'!BU12)</f>
        <v>0</v>
      </c>
      <c r="AE12" s="183">
        <f>INDEX('ZŠ abecedně'!$AE$6:$AE$51,'ZŠ abecedně'!BU12)</f>
        <v>0</v>
      </c>
      <c r="AF12" s="61">
        <f>INDEX('ZŠ abecedně'!$AF$6:$AF$51,'ZŠ abecedně'!BU12)</f>
        <v>0</v>
      </c>
      <c r="AG12" s="62">
        <f>INDEX('ZŠ abecedně'!$AG$6:$AG$51,'ZŠ abecedně'!BU12)</f>
        <v>0</v>
      </c>
      <c r="AH12" s="64">
        <f>INDEX('ZŠ abecedně'!$AH$6:$AH$51,'ZŠ abecedně'!BU12)</f>
        <v>0</v>
      </c>
      <c r="AI12" s="63">
        <f>INDEX('ZŠ abecedně'!$AI$6:$AI$51,'ZŠ abecedně'!BU12)</f>
        <v>0</v>
      </c>
      <c r="AJ12" s="183">
        <f>INDEX('ZŠ abecedně'!$AK$6:$AK$51,'ZŠ abecedně'!BU12)</f>
        <v>0</v>
      </c>
      <c r="AK12" s="61">
        <f>INDEX('ZŠ abecedně'!$AL$6:$AL$51,'ZŠ abecedně'!BU12)</f>
        <v>0</v>
      </c>
      <c r="AL12" s="62">
        <f>INDEX('ZŠ abecedně'!$AM$6:$AM$51,'ZŠ abecedně'!BU12)</f>
        <v>0</v>
      </c>
      <c r="AM12" s="64">
        <f>INDEX('ZŠ abecedně'!$AN$6:$AN$51,'ZŠ abecedně'!BU12)</f>
        <v>0</v>
      </c>
      <c r="AN12" s="61">
        <f>INDEX('ZŠ abecedně'!$AO$6:$AO$51,'ZŠ abecedně'!BU12)</f>
        <v>0</v>
      </c>
      <c r="AO12" s="61">
        <f>INDEX('ZŠ abecedně'!$AP$6:$AP$51,'ZŠ abecedně'!BU12)</f>
        <v>0</v>
      </c>
      <c r="AP12" s="61">
        <f>INDEX('ZŠ abecedně'!$AQ$6:$AQ$51,'ZŠ abecedně'!BU12)</f>
        <v>0</v>
      </c>
      <c r="AQ12" s="61">
        <f>INDEX('ZŠ abecedně'!$AR$6:$AR$51,'ZŠ abecedně'!BU12)</f>
        <v>0</v>
      </c>
      <c r="AR12" s="61">
        <f>INDEX('ZŠ abecedně'!$AS$6:$AS$51,'ZŠ abecedně'!BU12)</f>
        <v>0</v>
      </c>
      <c r="AS12" s="63">
        <f>INDEX('ZŠ abecedně'!$AT$6:$AT$51,'ZŠ abecedně'!BU12)</f>
        <v>0</v>
      </c>
      <c r="AT12" s="183">
        <f>INDEX('ZŠ abecedně'!$AU$6:$AU$51,'ZŠ abecedně'!BU12)</f>
        <v>0</v>
      </c>
      <c r="AU12" s="61">
        <f>INDEX('ZŠ abecedně'!$AV$6:$AV$51,'ZŠ abecedně'!BU12)</f>
        <v>0</v>
      </c>
      <c r="AV12" s="61">
        <f>INDEX('ZŠ abecedně'!$AW$6:$AW$51,'ZŠ abecedně'!BU12)</f>
        <v>0</v>
      </c>
      <c r="AW12" s="62">
        <f>INDEX('ZŠ abecedně'!$AX$6:$AX$51,'ZŠ abecedně'!BU12)</f>
        <v>0</v>
      </c>
      <c r="AX12" s="184">
        <f>INDEX('ZŠ abecedně'!$AY$6:$AY$51,'ZŠ abecedně'!BU12)</f>
        <v>0</v>
      </c>
      <c r="AY12" s="183">
        <f>INDEX('ZŠ abecedně'!$AZ$6:$AZ$51,'ZŠ abecedně'!BU12)</f>
        <v>0</v>
      </c>
      <c r="AZ12" s="61">
        <f>INDEX('ZŠ abecedně'!$BA$6:$BA$51,'ZŠ abecedně'!BU12)</f>
        <v>0</v>
      </c>
      <c r="BA12" s="61">
        <f>INDEX('ZŠ abecedně'!$BB$6:$BB$51,'ZŠ abecedně'!BU12)</f>
        <v>0</v>
      </c>
      <c r="BB12" s="62">
        <f>INDEX('ZŠ abecedně'!$BC$6:$BC$51,'ZŠ abecedně'!BU12)</f>
        <v>0</v>
      </c>
      <c r="BC12" s="64">
        <f>INDEX('ZŠ abecedně'!$BH$6:$BH$51,'ZŠ abecedně'!BU12)</f>
        <v>0</v>
      </c>
      <c r="BD12" s="61">
        <f>INDEX('ZŠ abecedně'!$BI$6:$BI$51,'ZŠ abecedně'!BU12)</f>
        <v>0</v>
      </c>
      <c r="BE12" s="61">
        <f>INDEX('ZŠ abecedně'!$BJ$6:$BJ$51,'ZŠ abecedně'!BU12)</f>
        <v>0</v>
      </c>
      <c r="BF12" s="63">
        <f>INDEX('ZŠ abecedně'!$BK$6:$BK$51,'ZŠ abecedně'!BU12)</f>
        <v>0</v>
      </c>
      <c r="BG12" s="185">
        <f>INDEX('ZŠ abecedně'!$BL$6:$BL$51,'ZŠ abecedně'!BU12)</f>
        <v>0</v>
      </c>
      <c r="BH12" s="184">
        <f>INDEX('ZŠ abecedně'!$BM$6:$BM$51,'ZŠ abecedně'!BU12)</f>
        <v>0</v>
      </c>
      <c r="BI12" s="183">
        <f>INDEX('ZŠ abecedně'!$BN$6:$BN$51,'ZŠ abecedně'!BU12)</f>
        <v>0</v>
      </c>
      <c r="BJ12" s="63">
        <f>INDEX('ZŠ abecedně'!$BO$6:$BO$51,'ZŠ abecedně'!BU12)</f>
        <v>0</v>
      </c>
      <c r="BK12">
        <f t="shared" si="0"/>
        <v>0</v>
      </c>
    </row>
    <row r="13" spans="2:245" ht="13.5" customHeight="1">
      <c r="B13" s="64" t="str">
        <f>INDEX('ZŠ abecedně'!$D$6:$D$51,'ZŠ abecedně'!BU13)</f>
        <v/>
      </c>
      <c r="C13" s="75" t="str">
        <f>INDEX('ZŠ abecedně'!$C$6:$C$51,'ZŠ abecedně'!BU13)</f>
        <v>D. Bojanovice</v>
      </c>
      <c r="D13" s="179">
        <f>INDEX('ZŠ abecedně'!$BV$6:$BV$51,'ZŠ abecedně'!BU13)</f>
        <v>0</v>
      </c>
      <c r="E13" s="76">
        <f>INDEX('ZŠ abecedně'!$E$6:$E$51,'ZŠ abecedně'!BU13)</f>
        <v>0.2</v>
      </c>
      <c r="F13" s="64">
        <f>INDEX('ZŠ abecedně'!$F$6:$F$51,'ZŠ abecedně'!BU13)</f>
        <v>0</v>
      </c>
      <c r="G13" s="62">
        <f>INDEX('ZŠ abecedně'!$G$6:$G$51,'ZŠ abecedně'!BU13)</f>
        <v>0</v>
      </c>
      <c r="H13" s="64">
        <f>INDEX('ZŠ abecedně'!$H$6:$H$51,'ZŠ abecedně'!BU13)</f>
        <v>0</v>
      </c>
      <c r="I13" s="61">
        <f>INDEX('ZŠ abecedně'!$I$6:$I$51,'ZŠ abecedně'!BU13)</f>
        <v>0</v>
      </c>
      <c r="J13" s="61">
        <f>INDEX('ZŠ abecedně'!$J$6:$J$51,'ZŠ abecedně'!BU13)</f>
        <v>0</v>
      </c>
      <c r="K13" s="61">
        <f>INDEX('ZŠ abecedně'!$K$6:$K$51,'ZŠ abecedně'!BU13)</f>
        <v>0</v>
      </c>
      <c r="L13" s="63">
        <f>INDEX('ZŠ abecedně'!$L$6:$L$51,'ZŠ abecedně'!BU13)</f>
        <v>0</v>
      </c>
      <c r="M13" s="183">
        <f>INDEX('ZŠ abecedně'!$M$6:$M$51,'ZŠ abecedně'!BU13)</f>
        <v>0</v>
      </c>
      <c r="N13" s="61">
        <f>INDEX('ZŠ abecedně'!$N$6:$N$51,'ZŠ abecedně'!BU13)</f>
        <v>0</v>
      </c>
      <c r="O13" s="61">
        <f>INDEX('ZŠ abecedně'!$O$6:$O$51,'ZŠ abecedně'!BU13)</f>
        <v>0</v>
      </c>
      <c r="P13" s="63">
        <f>INDEX('ZŠ abecedně'!$P$6:$P$51,'ZŠ abecedně'!BU13)</f>
        <v>0</v>
      </c>
      <c r="Q13" s="64">
        <f>INDEX('ZŠ abecedně'!$Q$6:$Q$51,'ZŠ abecedně'!BU13)</f>
        <v>0</v>
      </c>
      <c r="R13" s="61">
        <f>INDEX('ZŠ abecedně'!$R$6:$R$51,'ZŠ abecedně'!BU13)</f>
        <v>0</v>
      </c>
      <c r="S13" s="61">
        <f>INDEX('ZŠ abecedně'!$S$6:$S$51,'ZŠ abecedně'!BU13)</f>
        <v>0</v>
      </c>
      <c r="T13" s="61">
        <f>INDEX('ZŠ abecedně'!$T$6:$T$51,'ZŠ abecedně'!BU13)</f>
        <v>0</v>
      </c>
      <c r="U13" s="61">
        <f>INDEX('ZŠ abecedně'!$U$6:$U$51,'ZŠ abecedně'!BU13)</f>
        <v>0</v>
      </c>
      <c r="V13" s="61">
        <f>INDEX('ZŠ abecedně'!$V$6:$V$51,'ZŠ abecedně'!BU13)</f>
        <v>0</v>
      </c>
      <c r="W13" s="63">
        <f>INDEX('ZŠ abecedně'!$W$6:$W$51,'ZŠ abecedně'!BU13)</f>
        <v>0</v>
      </c>
      <c r="X13" s="64">
        <f>INDEX('ZŠ abecedně'!$X$6:$X$51,'ZŠ abecedně'!BU13)</f>
        <v>0</v>
      </c>
      <c r="Y13" s="61">
        <f>INDEX('ZŠ abecedně'!$Y$6:$Y$51,'ZŠ abecedně'!BU13)</f>
        <v>0</v>
      </c>
      <c r="Z13" s="63">
        <f>INDEX('ZŠ abecedně'!$Z$6:$Z$51,'ZŠ abecedně'!BU13)</f>
        <v>0</v>
      </c>
      <c r="AA13" s="183">
        <f>INDEX('ZŠ abecedně'!$AA$6:$AA$51,'ZŠ abecedně'!BU13)</f>
        <v>0</v>
      </c>
      <c r="AB13" s="62">
        <f>INDEX('ZŠ abecedně'!$AB$6:$AB$51,'ZŠ abecedně'!BU13)</f>
        <v>0</v>
      </c>
      <c r="AC13" s="64">
        <f>INDEX('ZŠ abecedně'!$AC$6:$AC$51,'ZŠ abecedně'!BU13)</f>
        <v>0</v>
      </c>
      <c r="AD13" s="63">
        <f>INDEX('ZŠ abecedně'!$AD$6:$AD$51,'ZŠ abecedně'!BU13)</f>
        <v>0</v>
      </c>
      <c r="AE13" s="183">
        <f>INDEX('ZŠ abecedně'!$AE$6:$AE$51,'ZŠ abecedně'!BU13)</f>
        <v>0</v>
      </c>
      <c r="AF13" s="61">
        <f>INDEX('ZŠ abecedně'!$AF$6:$AF$51,'ZŠ abecedně'!BU13)</f>
        <v>0</v>
      </c>
      <c r="AG13" s="62">
        <f>INDEX('ZŠ abecedně'!$AG$6:$AG$51,'ZŠ abecedně'!BU13)</f>
        <v>0</v>
      </c>
      <c r="AH13" s="64">
        <f>INDEX('ZŠ abecedně'!$AH$6:$AH$51,'ZŠ abecedně'!BU13)</f>
        <v>0</v>
      </c>
      <c r="AI13" s="63">
        <f>INDEX('ZŠ abecedně'!$AI$6:$AI$51,'ZŠ abecedně'!BU13)</f>
        <v>0</v>
      </c>
      <c r="AJ13" s="183">
        <f>INDEX('ZŠ abecedně'!$AK$6:$AK$51,'ZŠ abecedně'!BU13)</f>
        <v>0</v>
      </c>
      <c r="AK13" s="61">
        <f>INDEX('ZŠ abecedně'!$AL$6:$AL$51,'ZŠ abecedně'!BU13)</f>
        <v>0</v>
      </c>
      <c r="AL13" s="62">
        <f>INDEX('ZŠ abecedně'!$AM$6:$AM$51,'ZŠ abecedně'!BU13)</f>
        <v>0</v>
      </c>
      <c r="AM13" s="64">
        <f>INDEX('ZŠ abecedně'!$AN$6:$AN$51,'ZŠ abecedně'!BU13)</f>
        <v>0</v>
      </c>
      <c r="AN13" s="61">
        <f>INDEX('ZŠ abecedně'!$AO$6:$AO$51,'ZŠ abecedně'!BU13)</f>
        <v>0</v>
      </c>
      <c r="AO13" s="61">
        <f>INDEX('ZŠ abecedně'!$AP$6:$AP$51,'ZŠ abecedně'!BU13)</f>
        <v>0</v>
      </c>
      <c r="AP13" s="61">
        <f>INDEX('ZŠ abecedně'!$AQ$6:$AQ$51,'ZŠ abecedně'!BU13)</f>
        <v>0</v>
      </c>
      <c r="AQ13" s="61">
        <f>INDEX('ZŠ abecedně'!$AR$6:$AR$51,'ZŠ abecedně'!BU13)</f>
        <v>0</v>
      </c>
      <c r="AR13" s="61">
        <f>INDEX('ZŠ abecedně'!$AS$6:$AS$51,'ZŠ abecedně'!BU13)</f>
        <v>0</v>
      </c>
      <c r="AS13" s="63">
        <f>INDEX('ZŠ abecedně'!$AT$6:$AT$51,'ZŠ abecedně'!BU13)</f>
        <v>0</v>
      </c>
      <c r="AT13" s="183">
        <f>INDEX('ZŠ abecedně'!$AU$6:$AU$51,'ZŠ abecedně'!BU13)</f>
        <v>0</v>
      </c>
      <c r="AU13" s="61">
        <f>INDEX('ZŠ abecedně'!$AV$6:$AV$51,'ZŠ abecedně'!BU13)</f>
        <v>0</v>
      </c>
      <c r="AV13" s="61">
        <f>INDEX('ZŠ abecedně'!$AW$6:$AW$51,'ZŠ abecedně'!BU13)</f>
        <v>0</v>
      </c>
      <c r="AW13" s="62">
        <f>INDEX('ZŠ abecedně'!$AX$6:$AX$51,'ZŠ abecedně'!BU13)</f>
        <v>0</v>
      </c>
      <c r="AX13" s="184">
        <f>INDEX('ZŠ abecedně'!$AY$6:$AY$51,'ZŠ abecedně'!BU13)</f>
        <v>0</v>
      </c>
      <c r="AY13" s="183">
        <f>INDEX('ZŠ abecedně'!$AZ$6:$AZ$51,'ZŠ abecedně'!BU13)</f>
        <v>0</v>
      </c>
      <c r="AZ13" s="61">
        <f>INDEX('ZŠ abecedně'!$BA$6:$BA$51,'ZŠ abecedně'!BU13)</f>
        <v>0</v>
      </c>
      <c r="BA13" s="61">
        <f>INDEX('ZŠ abecedně'!$BB$6:$BB$51,'ZŠ abecedně'!BU13)</f>
        <v>0</v>
      </c>
      <c r="BB13" s="62">
        <f>INDEX('ZŠ abecedně'!$BC$6:$BC$51,'ZŠ abecedně'!BU13)</f>
        <v>0</v>
      </c>
      <c r="BC13" s="64">
        <f>INDEX('ZŠ abecedně'!$BH$6:$BH$51,'ZŠ abecedně'!BU13)</f>
        <v>0</v>
      </c>
      <c r="BD13" s="61">
        <f>INDEX('ZŠ abecedně'!$BI$6:$BI$51,'ZŠ abecedně'!BU13)</f>
        <v>0</v>
      </c>
      <c r="BE13" s="61">
        <f>INDEX('ZŠ abecedně'!$BJ$6:$BJ$51,'ZŠ abecedně'!BU13)</f>
        <v>0</v>
      </c>
      <c r="BF13" s="63">
        <f>INDEX('ZŠ abecedně'!$BK$6:$BK$51,'ZŠ abecedně'!BU13)</f>
        <v>0</v>
      </c>
      <c r="BG13" s="185">
        <f>INDEX('ZŠ abecedně'!$BL$6:$BL$51,'ZŠ abecedně'!BU13)</f>
        <v>0</v>
      </c>
      <c r="BH13" s="184">
        <f>INDEX('ZŠ abecedně'!$BM$6:$BM$51,'ZŠ abecedně'!BU13)</f>
        <v>0</v>
      </c>
      <c r="BI13" s="183">
        <f>INDEX('ZŠ abecedně'!$BN$6:$BN$51,'ZŠ abecedně'!BU13)</f>
        <v>0</v>
      </c>
      <c r="BJ13" s="63">
        <f>INDEX('ZŠ abecedně'!$BO$6:$BO$51,'ZŠ abecedně'!BU13)</f>
        <v>0</v>
      </c>
      <c r="BK13">
        <f t="shared" si="0"/>
        <v>0</v>
      </c>
    </row>
    <row r="14" spans="2:245" ht="13.5" customHeight="1">
      <c r="B14" s="64" t="str">
        <f>INDEX('ZŠ abecedně'!$D$6:$D$51,'ZŠ abecedně'!BU14)</f>
        <v/>
      </c>
      <c r="C14" s="75" t="str">
        <f>INDEX('ZŠ abecedně'!$C$6:$C$51,'ZŠ abecedně'!BU14)</f>
        <v>Domanín</v>
      </c>
      <c r="D14" s="179">
        <f>INDEX('ZŠ abecedně'!$BV$6:$BV$51,'ZŠ abecedně'!BU14)</f>
        <v>0</v>
      </c>
      <c r="E14" s="76">
        <f>INDEX('ZŠ abecedně'!$E$6:$E$51,'ZŠ abecedně'!BU14)</f>
        <v>0.2</v>
      </c>
      <c r="F14" s="64">
        <f>INDEX('ZŠ abecedně'!$F$6:$F$51,'ZŠ abecedně'!BU14)</f>
        <v>0</v>
      </c>
      <c r="G14" s="62">
        <f>INDEX('ZŠ abecedně'!$G$6:$G$51,'ZŠ abecedně'!BU14)</f>
        <v>0</v>
      </c>
      <c r="H14" s="64">
        <f>INDEX('ZŠ abecedně'!$H$6:$H$51,'ZŠ abecedně'!BU14)</f>
        <v>0</v>
      </c>
      <c r="I14" s="61">
        <f>INDEX('ZŠ abecedně'!$I$6:$I$51,'ZŠ abecedně'!BU14)</f>
        <v>0</v>
      </c>
      <c r="J14" s="61">
        <f>INDEX('ZŠ abecedně'!$J$6:$J$51,'ZŠ abecedně'!BU14)</f>
        <v>0</v>
      </c>
      <c r="K14" s="61">
        <f>INDEX('ZŠ abecedně'!$K$6:$K$51,'ZŠ abecedně'!BU14)</f>
        <v>0</v>
      </c>
      <c r="L14" s="63">
        <f>INDEX('ZŠ abecedně'!$L$6:$L$51,'ZŠ abecedně'!BU14)</f>
        <v>0</v>
      </c>
      <c r="M14" s="82">
        <f>INDEX('ZŠ abecedně'!$M$6:$M$51,'ZŠ abecedně'!BU14)</f>
        <v>0</v>
      </c>
      <c r="N14" s="80">
        <f>INDEX('ZŠ abecedně'!$N$6:$N$51,'ZŠ abecedně'!BU14)</f>
        <v>0</v>
      </c>
      <c r="O14" s="80">
        <f>INDEX('ZŠ abecedně'!$O$6:$O$51,'ZŠ abecedně'!BU14)</f>
        <v>0</v>
      </c>
      <c r="P14" s="65">
        <f>INDEX('ZŠ abecedně'!$P$6:$P$51,'ZŠ abecedně'!BU14)</f>
        <v>0</v>
      </c>
      <c r="Q14" s="64">
        <f>INDEX('ZŠ abecedně'!$Q$6:$Q$51,'ZŠ abecedně'!BU14)</f>
        <v>0</v>
      </c>
      <c r="R14" s="61">
        <f>INDEX('ZŠ abecedně'!$R$6:$R$51,'ZŠ abecedně'!BU14)</f>
        <v>0</v>
      </c>
      <c r="S14" s="61">
        <f>INDEX('ZŠ abecedně'!$S$6:$S$51,'ZŠ abecedně'!BU14)</f>
        <v>0</v>
      </c>
      <c r="T14" s="61">
        <f>INDEX('ZŠ abecedně'!$T$6:$T$51,'ZŠ abecedně'!BU14)</f>
        <v>0</v>
      </c>
      <c r="U14" s="61">
        <f>INDEX('ZŠ abecedně'!$U$6:$U$51,'ZŠ abecedně'!BU14)</f>
        <v>0</v>
      </c>
      <c r="V14" s="61">
        <f>INDEX('ZŠ abecedně'!$V$6:$V$51,'ZŠ abecedně'!BU14)</f>
        <v>0</v>
      </c>
      <c r="W14" s="63">
        <f>INDEX('ZŠ abecedně'!$W$6:$W$51,'ZŠ abecedně'!BU14)</f>
        <v>0</v>
      </c>
      <c r="X14" s="60">
        <f>INDEX('ZŠ abecedně'!$X$6:$X$51,'ZŠ abecedně'!BU14)</f>
        <v>0</v>
      </c>
      <c r="Y14" s="80">
        <f>INDEX('ZŠ abecedně'!$Y$6:$Y$51,'ZŠ abecedně'!BU14)</f>
        <v>0</v>
      </c>
      <c r="Z14" s="65">
        <f>INDEX('ZŠ abecedně'!$Z$6:$Z$51,'ZŠ abecedně'!BU14)</f>
        <v>0</v>
      </c>
      <c r="AA14" s="82">
        <f>INDEX('ZŠ abecedně'!$AA$6:$AA$51,'ZŠ abecedně'!BU14)</f>
        <v>0</v>
      </c>
      <c r="AB14" s="81">
        <f>INDEX('ZŠ abecedně'!$AB$6:$AB$51,'ZŠ abecedně'!BU14)</f>
        <v>0</v>
      </c>
      <c r="AC14" s="60">
        <f>INDEX('ZŠ abecedně'!$AC$6:$AC$51,'ZŠ abecedně'!BU14)</f>
        <v>0</v>
      </c>
      <c r="AD14" s="65">
        <f>INDEX('ZŠ abecedně'!$AD$6:$AD$51,'ZŠ abecedně'!BU14)</f>
        <v>0</v>
      </c>
      <c r="AE14" s="82">
        <f>INDEX('ZŠ abecedně'!$AE$6:$AE$51,'ZŠ abecedně'!BU14)</f>
        <v>0</v>
      </c>
      <c r="AF14" s="80">
        <f>INDEX('ZŠ abecedně'!$AF$6:$AF$51,'ZŠ abecedně'!BU14)</f>
        <v>0</v>
      </c>
      <c r="AG14" s="81">
        <f>INDEX('ZŠ abecedně'!$AG$6:$AG$51,'ZŠ abecedně'!BU14)</f>
        <v>0</v>
      </c>
      <c r="AH14" s="60">
        <f>INDEX('ZŠ abecedně'!$AH$6:$AH$51,'ZŠ abecedně'!BU14)</f>
        <v>0</v>
      </c>
      <c r="AI14" s="65">
        <f>INDEX('ZŠ abecedně'!$AI$6:$AI$51,'ZŠ abecedně'!BU14)</f>
        <v>0</v>
      </c>
      <c r="AJ14" s="183">
        <f>INDEX('ZŠ abecedně'!$AK$6:$AK$51,'ZŠ abecedně'!BU14)</f>
        <v>0</v>
      </c>
      <c r="AK14" s="61">
        <f>INDEX('ZŠ abecedně'!$AL$6:$AL$51,'ZŠ abecedně'!BU14)</f>
        <v>0</v>
      </c>
      <c r="AL14" s="62">
        <f>INDEX('ZŠ abecedně'!$AM$6:$AM$51,'ZŠ abecedně'!BU14)</f>
        <v>0</v>
      </c>
      <c r="AM14" s="64">
        <f>INDEX('ZŠ abecedně'!$AN$6:$AN$51,'ZŠ abecedně'!BU14)</f>
        <v>0</v>
      </c>
      <c r="AN14" s="61">
        <f>INDEX('ZŠ abecedně'!$AO$6:$AO$51,'ZŠ abecedně'!BU14)</f>
        <v>0</v>
      </c>
      <c r="AO14" s="61">
        <f>INDEX('ZŠ abecedně'!$AP$6:$AP$51,'ZŠ abecedně'!BU14)</f>
        <v>0</v>
      </c>
      <c r="AP14" s="61">
        <f>INDEX('ZŠ abecedně'!$AQ$6:$AQ$51,'ZŠ abecedně'!BU14)</f>
        <v>0</v>
      </c>
      <c r="AQ14" s="61">
        <f>INDEX('ZŠ abecedně'!$AR$6:$AR$51,'ZŠ abecedně'!BU14)</f>
        <v>0</v>
      </c>
      <c r="AR14" s="61">
        <f>INDEX('ZŠ abecedně'!$AS$6:$AS$51,'ZŠ abecedně'!BU14)</f>
        <v>0</v>
      </c>
      <c r="AS14" s="63">
        <f>INDEX('ZŠ abecedně'!$AT$6:$AT$51,'ZŠ abecedně'!BU14)</f>
        <v>0</v>
      </c>
      <c r="AT14" s="183">
        <f>INDEX('ZŠ abecedně'!$AU$6:$AU$51,'ZŠ abecedně'!BU14)</f>
        <v>0</v>
      </c>
      <c r="AU14" s="61">
        <f>INDEX('ZŠ abecedně'!$AV$6:$AV$51,'ZŠ abecedně'!BU14)</f>
        <v>0</v>
      </c>
      <c r="AV14" s="61">
        <f>INDEX('ZŠ abecedně'!$AW$6:$AW$51,'ZŠ abecedně'!BU14)</f>
        <v>0</v>
      </c>
      <c r="AW14" s="62">
        <f>INDEX('ZŠ abecedně'!$AX$6:$AX$51,'ZŠ abecedně'!BU14)</f>
        <v>0</v>
      </c>
      <c r="AX14" s="184">
        <f>INDEX('ZŠ abecedně'!$AY$6:$AY$51,'ZŠ abecedně'!BU14)</f>
        <v>0</v>
      </c>
      <c r="AY14" s="183">
        <f>INDEX('ZŠ abecedně'!$AZ$6:$AZ$51,'ZŠ abecedně'!BU14)</f>
        <v>0</v>
      </c>
      <c r="AZ14" s="61">
        <f>INDEX('ZŠ abecedně'!$BA$6:$BA$51,'ZŠ abecedně'!BU14)</f>
        <v>0</v>
      </c>
      <c r="BA14" s="61">
        <f>INDEX('ZŠ abecedně'!$BB$6:$BB$51,'ZŠ abecedně'!BU14)</f>
        <v>0</v>
      </c>
      <c r="BB14" s="62">
        <f>INDEX('ZŠ abecedně'!$BC$6:$BC$51,'ZŠ abecedně'!BU14)</f>
        <v>0</v>
      </c>
      <c r="BC14" s="64">
        <f>INDEX('ZŠ abecedně'!$BH$6:$BH$51,'ZŠ abecedně'!BU14)</f>
        <v>0</v>
      </c>
      <c r="BD14" s="61">
        <f>INDEX('ZŠ abecedně'!$BI$6:$BI$51,'ZŠ abecedně'!BU14)</f>
        <v>0</v>
      </c>
      <c r="BE14" s="61">
        <f>INDEX('ZŠ abecedně'!$BJ$6:$BJ$51,'ZŠ abecedně'!BU14)</f>
        <v>0</v>
      </c>
      <c r="BF14" s="63">
        <f>INDEX('ZŠ abecedně'!$BK$6:$BK$51,'ZŠ abecedně'!BU14)</f>
        <v>0</v>
      </c>
      <c r="BG14" s="185">
        <f>INDEX('ZŠ abecedně'!$BL$6:$BL$51,'ZŠ abecedně'!BU14)</f>
        <v>0</v>
      </c>
      <c r="BH14" s="184">
        <f>INDEX('ZŠ abecedně'!$BM$6:$BM$51,'ZŠ abecedně'!BU14)</f>
        <v>0</v>
      </c>
      <c r="BI14" s="183">
        <f>INDEX('ZŠ abecedně'!$BN$6:$BN$51,'ZŠ abecedně'!BU14)</f>
        <v>0</v>
      </c>
      <c r="BJ14" s="63">
        <f>INDEX('ZŠ abecedně'!$BO$6:$BO$51,'ZŠ abecedně'!BU14)</f>
        <v>0</v>
      </c>
      <c r="BK14">
        <f t="shared" si="0"/>
        <v>0</v>
      </c>
    </row>
    <row r="15" spans="2:245" ht="13.5" customHeight="1" thickBot="1">
      <c r="B15" s="153" t="str">
        <f>INDEX('ZŠ abecedně'!$D$6:$D$51,'ZŠ abecedně'!BU15)</f>
        <v/>
      </c>
      <c r="C15" s="152" t="str">
        <f>INDEX('ZŠ abecedně'!$C$6:$C$51,'ZŠ abecedně'!BU15)</f>
        <v>Dubňany</v>
      </c>
      <c r="D15" s="186">
        <f>INDEX('ZŠ abecedně'!$BV$6:$BV$51,'ZŠ abecedně'!BU15)</f>
        <v>0</v>
      </c>
      <c r="E15" s="192">
        <f>INDEX('ZŠ abecedně'!$E$6:$E$51,'ZŠ abecedně'!BU15)</f>
        <v>0.2</v>
      </c>
      <c r="F15" s="153">
        <f>INDEX('ZŠ abecedně'!$F$6:$F$51,'ZŠ abecedně'!BU15)</f>
        <v>0</v>
      </c>
      <c r="G15" s="155">
        <f>INDEX('ZŠ abecedně'!$G$6:$G$51,'ZŠ abecedně'!BU15)</f>
        <v>0</v>
      </c>
      <c r="H15" s="153">
        <f>INDEX('ZŠ abecedně'!$H$6:$H$51,'ZŠ abecedně'!BU15)</f>
        <v>0</v>
      </c>
      <c r="I15" s="154">
        <f>INDEX('ZŠ abecedně'!$I$6:$I$51,'ZŠ abecedně'!BU15)</f>
        <v>0</v>
      </c>
      <c r="J15" s="154">
        <f>INDEX('ZŠ abecedně'!$J$6:$J$51,'ZŠ abecedně'!BU15)</f>
        <v>0</v>
      </c>
      <c r="K15" s="154">
        <f>INDEX('ZŠ abecedně'!$K$6:$K$51,'ZŠ abecedně'!BU15)</f>
        <v>0</v>
      </c>
      <c r="L15" s="156">
        <f>INDEX('ZŠ abecedně'!$L$6:$L$51,'ZŠ abecedně'!BU15)</f>
        <v>0</v>
      </c>
      <c r="M15" s="169">
        <f>INDEX('ZŠ abecedně'!$M$6:$M$51,'ZŠ abecedně'!BU15)</f>
        <v>0</v>
      </c>
      <c r="N15" s="166">
        <f>INDEX('ZŠ abecedně'!$N$6:$N$51,'ZŠ abecedně'!BU15)</f>
        <v>0</v>
      </c>
      <c r="O15" s="166">
        <f>INDEX('ZŠ abecedně'!$O$6:$O$51,'ZŠ abecedně'!BU15)</f>
        <v>0</v>
      </c>
      <c r="P15" s="168">
        <f>INDEX('ZŠ abecedně'!$P$6:$P$51,'ZŠ abecedně'!BU15)</f>
        <v>0</v>
      </c>
      <c r="Q15" s="153">
        <f>INDEX('ZŠ abecedně'!$Q$6:$Q$51,'ZŠ abecedně'!BU15)</f>
        <v>0</v>
      </c>
      <c r="R15" s="154">
        <f>INDEX('ZŠ abecedně'!$R$6:$R$51,'ZŠ abecedně'!BU15)</f>
        <v>0</v>
      </c>
      <c r="S15" s="154">
        <f>INDEX('ZŠ abecedně'!$S$6:$S$51,'ZŠ abecedně'!BU15)</f>
        <v>0</v>
      </c>
      <c r="T15" s="154">
        <f>INDEX('ZŠ abecedně'!$T$6:$T$51,'ZŠ abecedně'!BU15)</f>
        <v>0</v>
      </c>
      <c r="U15" s="154">
        <f>INDEX('ZŠ abecedně'!$U$6:$U$51,'ZŠ abecedně'!BU15)</f>
        <v>0</v>
      </c>
      <c r="V15" s="154">
        <f>INDEX('ZŠ abecedně'!$V$6:$V$51,'ZŠ abecedně'!BU15)</f>
        <v>0</v>
      </c>
      <c r="W15" s="156">
        <f>INDEX('ZŠ abecedně'!$W$6:$W$51,'ZŠ abecedně'!BU15)</f>
        <v>0</v>
      </c>
      <c r="X15" s="165">
        <f>INDEX('ZŠ abecedně'!$X$6:$X$51,'ZŠ abecedně'!BU15)</f>
        <v>0</v>
      </c>
      <c r="Y15" s="166">
        <f>INDEX('ZŠ abecedně'!$Y$6:$Y$51,'ZŠ abecedně'!BU15)</f>
        <v>0</v>
      </c>
      <c r="Z15" s="168">
        <f>INDEX('ZŠ abecedně'!$Z$6:$Z$51,'ZŠ abecedně'!BU15)</f>
        <v>0</v>
      </c>
      <c r="AA15" s="188">
        <f>INDEX('ZŠ abecedně'!$AA$6:$AA$51,'ZŠ abecedně'!BU15)</f>
        <v>0</v>
      </c>
      <c r="AB15" s="155">
        <f>INDEX('ZŠ abecedně'!$AB$6:$AB$51,'ZŠ abecedně'!BU15)</f>
        <v>0</v>
      </c>
      <c r="AC15" s="165">
        <f>INDEX('ZŠ abecedně'!$AC$6:$AC$51,'ZŠ abecedně'!BU15)</f>
        <v>0</v>
      </c>
      <c r="AD15" s="168">
        <f>INDEX('ZŠ abecedně'!$AD$6:$AD$51,'ZŠ abecedně'!BU15)</f>
        <v>0</v>
      </c>
      <c r="AE15" s="188">
        <f>INDEX('ZŠ abecedně'!$AE$6:$AE$51,'ZŠ abecedně'!BU15)</f>
        <v>0</v>
      </c>
      <c r="AF15" s="154">
        <f>INDEX('ZŠ abecedně'!$AF$6:$AF$51,'ZŠ abecedně'!BU15)</f>
        <v>0</v>
      </c>
      <c r="AG15" s="155">
        <f>INDEX('ZŠ abecedně'!$AG$6:$AG$51,'ZŠ abecedně'!BU15)</f>
        <v>0</v>
      </c>
      <c r="AH15" s="165">
        <f>INDEX('ZŠ abecedně'!$AH$6:$AH$51,'ZŠ abecedně'!BU15)</f>
        <v>0</v>
      </c>
      <c r="AI15" s="168">
        <f>INDEX('ZŠ abecedně'!$AI$6:$AI$51,'ZŠ abecedně'!BU15)</f>
        <v>0</v>
      </c>
      <c r="AJ15" s="188">
        <f>INDEX('ZŠ abecedně'!$AK$6:$AK$51,'ZŠ abecedně'!BU15)</f>
        <v>0</v>
      </c>
      <c r="AK15" s="154">
        <f>INDEX('ZŠ abecedně'!$AL$6:$AL$51,'ZŠ abecedně'!BU15)</f>
        <v>0</v>
      </c>
      <c r="AL15" s="155">
        <f>INDEX('ZŠ abecedně'!$AM$6:$AM$51,'ZŠ abecedně'!BU15)</f>
        <v>0</v>
      </c>
      <c r="AM15" s="165">
        <f>INDEX('ZŠ abecedně'!$AN$6:$AN$51,'ZŠ abecedně'!BU15)</f>
        <v>0</v>
      </c>
      <c r="AN15" s="166">
        <f>INDEX('ZŠ abecedně'!$AO$6:$AO$51,'ZŠ abecedně'!BU15)</f>
        <v>0</v>
      </c>
      <c r="AO15" s="166">
        <f>INDEX('ZŠ abecedně'!$AP$6:$AP$51,'ZŠ abecedně'!BU15)</f>
        <v>0</v>
      </c>
      <c r="AP15" s="166">
        <f>INDEX('ZŠ abecedně'!$AQ$6:$AQ$51,'ZŠ abecedně'!BU15)</f>
        <v>0</v>
      </c>
      <c r="AQ15" s="166">
        <f>INDEX('ZŠ abecedně'!$AR$6:$AR$51,'ZŠ abecedně'!BU15)</f>
        <v>0</v>
      </c>
      <c r="AR15" s="166">
        <f>INDEX('ZŠ abecedně'!$AS$6:$AS$51,'ZŠ abecedně'!BU15)</f>
        <v>0</v>
      </c>
      <c r="AS15" s="168">
        <f>INDEX('ZŠ abecedně'!$AT$6:$AT$51,'ZŠ abecedně'!BU15)</f>
        <v>0</v>
      </c>
      <c r="AT15" s="188">
        <f>INDEX('ZŠ abecedně'!$AU$6:$AU$51,'ZŠ abecedně'!BU15)</f>
        <v>0</v>
      </c>
      <c r="AU15" s="154">
        <f>INDEX('ZŠ abecedně'!$AV$6:$AV$51,'ZŠ abecedně'!BU15)</f>
        <v>0</v>
      </c>
      <c r="AV15" s="154">
        <f>INDEX('ZŠ abecedně'!$AW$6:$AW$51,'ZŠ abecedně'!BU15)</f>
        <v>0</v>
      </c>
      <c r="AW15" s="155">
        <f>INDEX('ZŠ abecedně'!$AX$6:$AX$51,'ZŠ abecedně'!BU15)</f>
        <v>0</v>
      </c>
      <c r="AX15" s="170">
        <f>INDEX('ZŠ abecedně'!$AY$6:$AY$51,'ZŠ abecedně'!BU15)</f>
        <v>0</v>
      </c>
      <c r="AY15" s="188">
        <f>INDEX('ZŠ abecedně'!$AZ$6:$AZ$51,'ZŠ abecedně'!BU15)</f>
        <v>0</v>
      </c>
      <c r="AZ15" s="154">
        <f>INDEX('ZŠ abecedně'!$BA$6:$BA$51,'ZŠ abecedně'!BU15)</f>
        <v>0</v>
      </c>
      <c r="BA15" s="154">
        <f>INDEX('ZŠ abecedně'!$BB$6:$BB$51,'ZŠ abecedně'!BU15)</f>
        <v>0</v>
      </c>
      <c r="BB15" s="155">
        <f>INDEX('ZŠ abecedně'!$BC$6:$BC$51,'ZŠ abecedně'!BU15)</f>
        <v>0</v>
      </c>
      <c r="BC15" s="165">
        <f>INDEX('ZŠ abecedně'!$BH$6:$BH$51,'ZŠ abecedně'!BU15)</f>
        <v>0</v>
      </c>
      <c r="BD15" s="166">
        <f>INDEX('ZŠ abecedně'!$BI$6:$BI$51,'ZŠ abecedně'!BU15)</f>
        <v>0</v>
      </c>
      <c r="BE15" s="166">
        <f>INDEX('ZŠ abecedně'!$BJ$6:$BJ$51,'ZŠ abecedně'!BU15)</f>
        <v>0</v>
      </c>
      <c r="BF15" s="168">
        <f>INDEX('ZŠ abecedně'!$BK$6:$BK$51,'ZŠ abecedně'!BU15)</f>
        <v>0</v>
      </c>
      <c r="BG15" s="189">
        <f>INDEX('ZŠ abecedně'!$BL$6:$BL$51,'ZŠ abecedně'!BU15)</f>
        <v>0</v>
      </c>
      <c r="BH15" s="170">
        <f>INDEX('ZŠ abecedně'!$BM$6:$BM$51,'ZŠ abecedně'!BU15)</f>
        <v>0</v>
      </c>
      <c r="BI15" s="188">
        <f>INDEX('ZŠ abecedně'!$BN$6:$BN$51,'ZŠ abecedně'!BU15)</f>
        <v>0</v>
      </c>
      <c r="BJ15" s="156">
        <f>INDEX('ZŠ abecedně'!$BO$6:$BO$51,'ZŠ abecedně'!BU15)</f>
        <v>0</v>
      </c>
      <c r="BK15">
        <f t="shared" si="0"/>
        <v>0</v>
      </c>
    </row>
    <row r="16" spans="2:245" ht="13.5" customHeight="1">
      <c r="B16" s="77" t="str">
        <f>INDEX('ZŠ abecedně'!$D$6:$D$51,'ZŠ abecedně'!BU16)</f>
        <v/>
      </c>
      <c r="C16" s="159" t="str">
        <f>INDEX('ZŠ abecedně'!$C$6:$C$51,'ZŠ abecedně'!BU16)</f>
        <v>Hodonín ČD</v>
      </c>
      <c r="D16" s="180">
        <f>INDEX('ZŠ abecedně'!$BV$6:$BV$51,'ZŠ abecedně'!BU16)</f>
        <v>0</v>
      </c>
      <c r="E16" s="191">
        <f>INDEX('ZŠ abecedně'!$E$6:$E$51,'ZŠ abecedně'!BU16)</f>
        <v>0.2</v>
      </c>
      <c r="F16" s="77">
        <f>INDEX('ZŠ abecedně'!$F$6:$F$51,'ZŠ abecedně'!BU16)</f>
        <v>0</v>
      </c>
      <c r="G16" s="160">
        <f>INDEX('ZŠ abecedně'!$G$6:$G$51,'ZŠ abecedně'!BU16)</f>
        <v>0</v>
      </c>
      <c r="H16" s="77">
        <f>INDEX('ZŠ abecedně'!$H$6:$H$51,'ZŠ abecedně'!BU16)</f>
        <v>0</v>
      </c>
      <c r="I16" s="78">
        <f>INDEX('ZŠ abecedně'!$I$6:$I$51,'ZŠ abecedně'!BU16)</f>
        <v>0</v>
      </c>
      <c r="J16" s="78">
        <f>INDEX('ZŠ abecedně'!$J$6:$J$51,'ZŠ abecedně'!BU16)</f>
        <v>0</v>
      </c>
      <c r="K16" s="78">
        <f>INDEX('ZŠ abecedně'!$K$6:$K$51,'ZŠ abecedně'!BU16)</f>
        <v>0</v>
      </c>
      <c r="L16" s="79">
        <f>INDEX('ZŠ abecedně'!$L$6:$L$51,'ZŠ abecedně'!BU16)</f>
        <v>0</v>
      </c>
      <c r="M16" s="161">
        <f>INDEX('ZŠ abecedně'!$M$6:$M$51,'ZŠ abecedně'!BU16)</f>
        <v>0</v>
      </c>
      <c r="N16" s="78">
        <f>INDEX('ZŠ abecedně'!$N$6:$N$51,'ZŠ abecedně'!BU16)</f>
        <v>0</v>
      </c>
      <c r="O16" s="78">
        <f>INDEX('ZŠ abecedně'!$O$6:$O$51,'ZŠ abecedně'!BU16)</f>
        <v>0</v>
      </c>
      <c r="P16" s="79">
        <f>INDEX('ZŠ abecedně'!$P$6:$P$51,'ZŠ abecedně'!BU16)</f>
        <v>0</v>
      </c>
      <c r="Q16" s="77">
        <f>INDEX('ZŠ abecedně'!$Q$6:$Q$51,'ZŠ abecedně'!BU16)</f>
        <v>0</v>
      </c>
      <c r="R16" s="78">
        <f>INDEX('ZŠ abecedně'!$R$6:$R$51,'ZŠ abecedně'!BU16)</f>
        <v>0</v>
      </c>
      <c r="S16" s="78">
        <f>INDEX('ZŠ abecedně'!$S$6:$S$51,'ZŠ abecedně'!BU16)</f>
        <v>0</v>
      </c>
      <c r="T16" s="78">
        <f>INDEX('ZŠ abecedně'!$T$6:$T$51,'ZŠ abecedně'!BU16)</f>
        <v>0</v>
      </c>
      <c r="U16" s="78">
        <f>INDEX('ZŠ abecedně'!$U$6:$U$51,'ZŠ abecedně'!BU16)</f>
        <v>0</v>
      </c>
      <c r="V16" s="78">
        <f>INDEX('ZŠ abecedně'!$V$6:$V$51,'ZŠ abecedně'!BU16)</f>
        <v>0</v>
      </c>
      <c r="W16" s="79">
        <f>INDEX('ZŠ abecedně'!$W$6:$W$51,'ZŠ abecedně'!BU16)</f>
        <v>0</v>
      </c>
      <c r="X16" s="77">
        <f>INDEX('ZŠ abecedně'!$X$6:$X$51,'ZŠ abecedně'!BU16)</f>
        <v>0</v>
      </c>
      <c r="Y16" s="78">
        <f>INDEX('ZŠ abecedně'!$Y$6:$Y$51,'ZŠ abecedně'!BU16)</f>
        <v>0</v>
      </c>
      <c r="Z16" s="79">
        <f>INDEX('ZŠ abecedně'!$Z$6:$Z$51,'ZŠ abecedně'!BU16)</f>
        <v>0</v>
      </c>
      <c r="AA16" s="161">
        <f>INDEX('ZŠ abecedně'!$AA$6:$AA$51,'ZŠ abecedně'!BU16)</f>
        <v>0</v>
      </c>
      <c r="AB16" s="160">
        <f>INDEX('ZŠ abecedně'!$AB$6:$AB$51,'ZŠ abecedně'!BU16)</f>
        <v>0</v>
      </c>
      <c r="AC16" s="77">
        <f>INDEX('ZŠ abecedně'!$AC$6:$AC$51,'ZŠ abecedně'!BU16)</f>
        <v>0</v>
      </c>
      <c r="AD16" s="79">
        <f>INDEX('ZŠ abecedně'!$AD$6:$AD$51,'ZŠ abecedně'!BU16)</f>
        <v>0</v>
      </c>
      <c r="AE16" s="161">
        <f>INDEX('ZŠ abecedně'!$AE$6:$AE$51,'ZŠ abecedně'!BU16)</f>
        <v>0</v>
      </c>
      <c r="AF16" s="78">
        <f>INDEX('ZŠ abecedně'!$AF$6:$AF$51,'ZŠ abecedně'!BU16)</f>
        <v>0</v>
      </c>
      <c r="AG16" s="160">
        <f>INDEX('ZŠ abecedně'!$AG$6:$AG$51,'ZŠ abecedně'!BU16)</f>
        <v>0</v>
      </c>
      <c r="AH16" s="77">
        <f>INDEX('ZŠ abecedně'!$AH$6:$AH$51,'ZŠ abecedně'!BU16)</f>
        <v>0</v>
      </c>
      <c r="AI16" s="79">
        <f>INDEX('ZŠ abecedně'!$AI$6:$AI$51,'ZŠ abecedně'!BU16)</f>
        <v>0</v>
      </c>
      <c r="AJ16" s="161">
        <f>INDEX('ZŠ abecedně'!$AK$6:$AK$51,'ZŠ abecedně'!BU16)</f>
        <v>0</v>
      </c>
      <c r="AK16" s="78">
        <f>INDEX('ZŠ abecedně'!$AL$6:$AL$51,'ZŠ abecedně'!BU16)</f>
        <v>0</v>
      </c>
      <c r="AL16" s="160">
        <f>INDEX('ZŠ abecedně'!$AM$6:$AM$51,'ZŠ abecedně'!BU16)</f>
        <v>0</v>
      </c>
      <c r="AM16" s="77">
        <f>INDEX('ZŠ abecedně'!$AN$6:$AN$51,'ZŠ abecedně'!BU16)</f>
        <v>0</v>
      </c>
      <c r="AN16" s="78">
        <f>INDEX('ZŠ abecedně'!$AO$6:$AO$51,'ZŠ abecedně'!BU16)</f>
        <v>0</v>
      </c>
      <c r="AO16" s="78">
        <f>INDEX('ZŠ abecedně'!$AP$6:$AP$51,'ZŠ abecedně'!BU16)</f>
        <v>0</v>
      </c>
      <c r="AP16" s="78">
        <f>INDEX('ZŠ abecedně'!$AQ$6:$AQ$51,'ZŠ abecedně'!BU16)</f>
        <v>0</v>
      </c>
      <c r="AQ16" s="78">
        <f>INDEX('ZŠ abecedně'!$AR$6:$AR$51,'ZŠ abecedně'!BU16)</f>
        <v>0</v>
      </c>
      <c r="AR16" s="78">
        <f>INDEX('ZŠ abecedně'!$AS$6:$AS$51,'ZŠ abecedně'!BU16)</f>
        <v>0</v>
      </c>
      <c r="AS16" s="79">
        <f>INDEX('ZŠ abecedně'!$AT$6:$AT$51,'ZŠ abecedně'!BU16)</f>
        <v>0</v>
      </c>
      <c r="AT16" s="161">
        <f>INDEX('ZŠ abecedně'!$AU$6:$AU$51,'ZŠ abecedně'!BU16)</f>
        <v>0</v>
      </c>
      <c r="AU16" s="78">
        <f>INDEX('ZŠ abecedně'!$AV$6:$AV$51,'ZŠ abecedně'!BU16)</f>
        <v>0</v>
      </c>
      <c r="AV16" s="78">
        <f>INDEX('ZŠ abecedně'!$AW$6:$AW$51,'ZŠ abecedně'!BU16)</f>
        <v>0</v>
      </c>
      <c r="AW16" s="160">
        <f>INDEX('ZŠ abecedně'!$AX$6:$AX$51,'ZŠ abecedně'!BU16)</f>
        <v>0</v>
      </c>
      <c r="AX16" s="162">
        <f>INDEX('ZŠ abecedně'!$AY$6:$AY$51,'ZŠ abecedně'!BU16)</f>
        <v>0</v>
      </c>
      <c r="AY16" s="161">
        <f>INDEX('ZŠ abecedně'!$AZ$6:$AZ$51,'ZŠ abecedně'!BU16)</f>
        <v>0</v>
      </c>
      <c r="AZ16" s="78">
        <f>INDEX('ZŠ abecedně'!$BA$6:$BA$51,'ZŠ abecedně'!BU16)</f>
        <v>0</v>
      </c>
      <c r="BA16" s="78">
        <f>INDEX('ZŠ abecedně'!$BB$6:$BB$51,'ZŠ abecedně'!BU16)</f>
        <v>0</v>
      </c>
      <c r="BB16" s="160">
        <f>INDEX('ZŠ abecedně'!$BC$6:$BC$51,'ZŠ abecedně'!BU16)</f>
        <v>0</v>
      </c>
      <c r="BC16" s="77">
        <f>INDEX('ZŠ abecedně'!$BH$6:$BH$51,'ZŠ abecedně'!BU16)</f>
        <v>0</v>
      </c>
      <c r="BD16" s="78">
        <f>INDEX('ZŠ abecedně'!$BI$6:$BI$51,'ZŠ abecedně'!BU16)</f>
        <v>0</v>
      </c>
      <c r="BE16" s="78">
        <f>INDEX('ZŠ abecedně'!$BJ$6:$BJ$51,'ZŠ abecedně'!BU16)</f>
        <v>0</v>
      </c>
      <c r="BF16" s="79">
        <f>INDEX('ZŠ abecedně'!$BK$6:$BK$51,'ZŠ abecedně'!BU16)</f>
        <v>0</v>
      </c>
      <c r="BG16" s="163">
        <f>INDEX('ZŠ abecedně'!$BL$6:$BL$51,'ZŠ abecedně'!BU16)</f>
        <v>0</v>
      </c>
      <c r="BH16" s="162">
        <f>INDEX('ZŠ abecedně'!$BM$6:$BM$51,'ZŠ abecedně'!BU16)</f>
        <v>0</v>
      </c>
      <c r="BI16" s="161">
        <f>INDEX('ZŠ abecedně'!$BN$6:$BN$51,'ZŠ abecedně'!BU16)</f>
        <v>0</v>
      </c>
      <c r="BJ16" s="79">
        <f>INDEX('ZŠ abecedně'!$BO$6:$BO$51,'ZŠ abecedně'!BU16)</f>
        <v>0</v>
      </c>
      <c r="BK16">
        <f t="shared" si="0"/>
        <v>0</v>
      </c>
    </row>
    <row r="17" spans="2:63" ht="13.5" customHeight="1">
      <c r="B17" s="64" t="str">
        <f>INDEX('ZŠ abecedně'!$D$6:$D$51,'ZŠ abecedně'!BU17)</f>
        <v/>
      </c>
      <c r="C17" s="75" t="str">
        <f>INDEX('ZŠ abecedně'!$C$6:$C$51,'ZŠ abecedně'!BU17)</f>
        <v>Hodonín Očov</v>
      </c>
      <c r="D17" s="179">
        <f>INDEX('ZŠ abecedně'!$BV$6:$BV$51,'ZŠ abecedně'!BU17)</f>
        <v>0</v>
      </c>
      <c r="E17" s="76">
        <f>INDEX('ZŠ abecedně'!$E$6:$E$51,'ZŠ abecedně'!BU17)</f>
        <v>0.2</v>
      </c>
      <c r="F17" s="64">
        <f>INDEX('ZŠ abecedně'!$F$6:$F$51,'ZŠ abecedně'!BU17)</f>
        <v>0</v>
      </c>
      <c r="G17" s="62">
        <f>INDEX('ZŠ abecedně'!$G$6:$G$51,'ZŠ abecedně'!BU17)</f>
        <v>0</v>
      </c>
      <c r="H17" s="64">
        <f>INDEX('ZŠ abecedně'!$H$6:$H$51,'ZŠ abecedně'!BU17)</f>
        <v>0</v>
      </c>
      <c r="I17" s="61">
        <f>INDEX('ZŠ abecedně'!$I$6:$I$51,'ZŠ abecedně'!BU17)</f>
        <v>0</v>
      </c>
      <c r="J17" s="61">
        <f>INDEX('ZŠ abecedně'!$J$6:$J$51,'ZŠ abecedně'!BU17)</f>
        <v>0</v>
      </c>
      <c r="K17" s="61">
        <f>INDEX('ZŠ abecedně'!$K$6:$K$51,'ZŠ abecedně'!BU17)</f>
        <v>0</v>
      </c>
      <c r="L17" s="63">
        <f>INDEX('ZŠ abecedně'!$L$6:$L$51,'ZŠ abecedně'!BU17)</f>
        <v>0</v>
      </c>
      <c r="M17" s="183">
        <f>INDEX('ZŠ abecedně'!$M$6:$M$51,'ZŠ abecedně'!BU17)</f>
        <v>0</v>
      </c>
      <c r="N17" s="61">
        <f>INDEX('ZŠ abecedně'!$N$6:$N$51,'ZŠ abecedně'!BU17)</f>
        <v>0</v>
      </c>
      <c r="O17" s="61">
        <f>INDEX('ZŠ abecedně'!$O$6:$O$51,'ZŠ abecedně'!BU17)</f>
        <v>0</v>
      </c>
      <c r="P17" s="63">
        <f>INDEX('ZŠ abecedně'!$P$6:$P$51,'ZŠ abecedně'!BU17)</f>
        <v>0</v>
      </c>
      <c r="Q17" s="64">
        <f>INDEX('ZŠ abecedně'!$Q$6:$Q$51,'ZŠ abecedně'!BU17)</f>
        <v>0</v>
      </c>
      <c r="R17" s="61">
        <f>INDEX('ZŠ abecedně'!$R$6:$R$51,'ZŠ abecedně'!BU17)</f>
        <v>0</v>
      </c>
      <c r="S17" s="61">
        <f>INDEX('ZŠ abecedně'!$S$6:$S$51,'ZŠ abecedně'!BU17)</f>
        <v>0</v>
      </c>
      <c r="T17" s="61">
        <f>INDEX('ZŠ abecedně'!$T$6:$T$51,'ZŠ abecedně'!BU17)</f>
        <v>0</v>
      </c>
      <c r="U17" s="61">
        <f>INDEX('ZŠ abecedně'!$U$6:$U$51,'ZŠ abecedně'!BU17)</f>
        <v>0</v>
      </c>
      <c r="V17" s="61">
        <f>INDEX('ZŠ abecedně'!$V$6:$V$51,'ZŠ abecedně'!BU17)</f>
        <v>0</v>
      </c>
      <c r="W17" s="63">
        <f>INDEX('ZŠ abecedně'!$W$6:$W$51,'ZŠ abecedně'!BU17)</f>
        <v>0</v>
      </c>
      <c r="X17" s="64">
        <f>INDEX('ZŠ abecedně'!$X$6:$X$51,'ZŠ abecedně'!BU17)</f>
        <v>0</v>
      </c>
      <c r="Y17" s="61">
        <f>INDEX('ZŠ abecedně'!$Y$6:$Y$51,'ZŠ abecedně'!BU17)</f>
        <v>0</v>
      </c>
      <c r="Z17" s="63">
        <f>INDEX('ZŠ abecedně'!$Z$6:$Z$51,'ZŠ abecedně'!BU17)</f>
        <v>0</v>
      </c>
      <c r="AA17" s="183">
        <f>INDEX('ZŠ abecedně'!$AA$6:$AA$51,'ZŠ abecedně'!BU17)</f>
        <v>0</v>
      </c>
      <c r="AB17" s="62">
        <f>INDEX('ZŠ abecedně'!$AB$6:$AB$51,'ZŠ abecedně'!BU17)</f>
        <v>0</v>
      </c>
      <c r="AC17" s="64">
        <f>INDEX('ZŠ abecedně'!$AC$6:$AC$51,'ZŠ abecedně'!BU17)</f>
        <v>0</v>
      </c>
      <c r="AD17" s="63">
        <f>INDEX('ZŠ abecedně'!$AD$6:$AD$51,'ZŠ abecedně'!BU17)</f>
        <v>0</v>
      </c>
      <c r="AE17" s="183">
        <f>INDEX('ZŠ abecedně'!$AE$6:$AE$51,'ZŠ abecedně'!BU17)</f>
        <v>0</v>
      </c>
      <c r="AF17" s="61">
        <f>INDEX('ZŠ abecedně'!$AF$6:$AF$51,'ZŠ abecedně'!BU17)</f>
        <v>0</v>
      </c>
      <c r="AG17" s="62">
        <f>INDEX('ZŠ abecedně'!$AG$6:$AG$51,'ZŠ abecedně'!BU17)</f>
        <v>0</v>
      </c>
      <c r="AH17" s="64">
        <f>INDEX('ZŠ abecedně'!$AH$6:$AH$51,'ZŠ abecedně'!BU17)</f>
        <v>0</v>
      </c>
      <c r="AI17" s="63">
        <f>INDEX('ZŠ abecedně'!$AI$6:$AI$51,'ZŠ abecedně'!BU17)</f>
        <v>0</v>
      </c>
      <c r="AJ17" s="183">
        <f>INDEX('ZŠ abecedně'!$AK$6:$AK$51,'ZŠ abecedně'!BU17)</f>
        <v>0</v>
      </c>
      <c r="AK17" s="61">
        <f>INDEX('ZŠ abecedně'!$AL$6:$AL$51,'ZŠ abecedně'!BU17)</f>
        <v>0</v>
      </c>
      <c r="AL17" s="62">
        <f>INDEX('ZŠ abecedně'!$AM$6:$AM$51,'ZŠ abecedně'!BU17)</f>
        <v>0</v>
      </c>
      <c r="AM17" s="64">
        <f>INDEX('ZŠ abecedně'!$AN$6:$AN$51,'ZŠ abecedně'!BU17)</f>
        <v>0</v>
      </c>
      <c r="AN17" s="61">
        <f>INDEX('ZŠ abecedně'!$AO$6:$AO$51,'ZŠ abecedně'!BU17)</f>
        <v>0</v>
      </c>
      <c r="AO17" s="61">
        <f>INDEX('ZŠ abecedně'!$AP$6:$AP$51,'ZŠ abecedně'!BU17)</f>
        <v>0</v>
      </c>
      <c r="AP17" s="61">
        <f>INDEX('ZŠ abecedně'!$AQ$6:$AQ$51,'ZŠ abecedně'!BU17)</f>
        <v>0</v>
      </c>
      <c r="AQ17" s="61">
        <f>INDEX('ZŠ abecedně'!$AR$6:$AR$51,'ZŠ abecedně'!BU17)</f>
        <v>0</v>
      </c>
      <c r="AR17" s="61">
        <f>INDEX('ZŠ abecedně'!$AS$6:$AS$51,'ZŠ abecedně'!BU17)</f>
        <v>0</v>
      </c>
      <c r="AS17" s="63">
        <f>INDEX('ZŠ abecedně'!$AT$6:$AT$51,'ZŠ abecedně'!BU17)</f>
        <v>0</v>
      </c>
      <c r="AT17" s="183">
        <f>INDEX('ZŠ abecedně'!$AU$6:$AU$51,'ZŠ abecedně'!BU17)</f>
        <v>0</v>
      </c>
      <c r="AU17" s="61">
        <f>INDEX('ZŠ abecedně'!$AV$6:$AV$51,'ZŠ abecedně'!BU17)</f>
        <v>0</v>
      </c>
      <c r="AV17" s="61">
        <f>INDEX('ZŠ abecedně'!$AW$6:$AW$51,'ZŠ abecedně'!BU17)</f>
        <v>0</v>
      </c>
      <c r="AW17" s="62">
        <f>INDEX('ZŠ abecedně'!$AX$6:$AX$51,'ZŠ abecedně'!BU17)</f>
        <v>0</v>
      </c>
      <c r="AX17" s="184">
        <f>INDEX('ZŠ abecedně'!$AY$6:$AY$51,'ZŠ abecedně'!BU17)</f>
        <v>0</v>
      </c>
      <c r="AY17" s="183">
        <f>INDEX('ZŠ abecedně'!$AZ$6:$AZ$51,'ZŠ abecedně'!BU17)</f>
        <v>0</v>
      </c>
      <c r="AZ17" s="61">
        <f>INDEX('ZŠ abecedně'!$BA$6:$BA$51,'ZŠ abecedně'!BU17)</f>
        <v>0</v>
      </c>
      <c r="BA17" s="61">
        <f>INDEX('ZŠ abecedně'!$BB$6:$BB$51,'ZŠ abecedně'!BU17)</f>
        <v>0</v>
      </c>
      <c r="BB17" s="62">
        <f>INDEX('ZŠ abecedně'!$BC$6:$BC$51,'ZŠ abecedně'!BU17)</f>
        <v>0</v>
      </c>
      <c r="BC17" s="64">
        <f>INDEX('ZŠ abecedně'!$BH$6:$BH$51,'ZŠ abecedně'!BU17)</f>
        <v>0</v>
      </c>
      <c r="BD17" s="61">
        <f>INDEX('ZŠ abecedně'!$BI$6:$BI$51,'ZŠ abecedně'!BU17)</f>
        <v>0</v>
      </c>
      <c r="BE17" s="61">
        <f>INDEX('ZŠ abecedně'!$BJ$6:$BJ$51,'ZŠ abecedně'!BU17)</f>
        <v>0</v>
      </c>
      <c r="BF17" s="63">
        <f>INDEX('ZŠ abecedně'!$BK$6:$BK$51,'ZŠ abecedně'!BU17)</f>
        <v>0</v>
      </c>
      <c r="BG17" s="185">
        <f>INDEX('ZŠ abecedně'!$BL$6:$BL$51,'ZŠ abecedně'!BU17)</f>
        <v>0</v>
      </c>
      <c r="BH17" s="184">
        <f>INDEX('ZŠ abecedně'!$BM$6:$BM$51,'ZŠ abecedně'!BU17)</f>
        <v>0</v>
      </c>
      <c r="BI17" s="183">
        <f>INDEX('ZŠ abecedně'!$BN$6:$BN$51,'ZŠ abecedně'!BU17)</f>
        <v>0</v>
      </c>
      <c r="BJ17" s="63">
        <f>INDEX('ZŠ abecedně'!$BO$6:$BO$51,'ZŠ abecedně'!BU17)</f>
        <v>0</v>
      </c>
      <c r="BK17">
        <f t="shared" si="0"/>
        <v>0</v>
      </c>
    </row>
    <row r="18" spans="2:63" ht="13.5" customHeight="1">
      <c r="B18" s="64" t="str">
        <f>INDEX('ZŠ abecedně'!$D$6:$D$51,'ZŠ abecedně'!BU18)</f>
        <v/>
      </c>
      <c r="C18" s="75" t="str">
        <f>INDEX('ZŠ abecedně'!$C$6:$C$51,'ZŠ abecedně'!BU18)</f>
        <v>Hodonín Van.</v>
      </c>
      <c r="D18" s="179">
        <f>INDEX('ZŠ abecedně'!$BV$6:$BV$51,'ZŠ abecedně'!BU18)</f>
        <v>0</v>
      </c>
      <c r="E18" s="76">
        <f>INDEX('ZŠ abecedně'!$E$6:$E$51,'ZŠ abecedně'!BU18)</f>
        <v>0.2</v>
      </c>
      <c r="F18" s="64">
        <f>INDEX('ZŠ abecedně'!$F$6:$F$51,'ZŠ abecedně'!BU18)</f>
        <v>0</v>
      </c>
      <c r="G18" s="62">
        <f>INDEX('ZŠ abecedně'!$G$6:$G$51,'ZŠ abecedně'!BU18)</f>
        <v>0</v>
      </c>
      <c r="H18" s="64">
        <f>INDEX('ZŠ abecedně'!$H$6:$H$51,'ZŠ abecedně'!BU18)</f>
        <v>0</v>
      </c>
      <c r="I18" s="61">
        <f>INDEX('ZŠ abecedně'!$I$6:$I$51,'ZŠ abecedně'!BU18)</f>
        <v>0</v>
      </c>
      <c r="J18" s="61">
        <f>INDEX('ZŠ abecedně'!$J$6:$J$51,'ZŠ abecedně'!BU18)</f>
        <v>0</v>
      </c>
      <c r="K18" s="61">
        <f>INDEX('ZŠ abecedně'!$K$6:$K$51,'ZŠ abecedně'!BU18)</f>
        <v>0</v>
      </c>
      <c r="L18" s="63">
        <f>INDEX('ZŠ abecedně'!$L$6:$L$51,'ZŠ abecedně'!BU18)</f>
        <v>0</v>
      </c>
      <c r="M18" s="183">
        <f>INDEX('ZŠ abecedně'!$M$6:$M$51,'ZŠ abecedně'!BU18)</f>
        <v>0</v>
      </c>
      <c r="N18" s="61">
        <f>INDEX('ZŠ abecedně'!$N$6:$N$51,'ZŠ abecedně'!BU18)</f>
        <v>0</v>
      </c>
      <c r="O18" s="61">
        <f>INDEX('ZŠ abecedně'!$O$6:$O$51,'ZŠ abecedně'!BU18)</f>
        <v>0</v>
      </c>
      <c r="P18" s="63">
        <f>INDEX('ZŠ abecedně'!$P$6:$P$51,'ZŠ abecedně'!BU18)</f>
        <v>0</v>
      </c>
      <c r="Q18" s="64">
        <f>INDEX('ZŠ abecedně'!$Q$6:$Q$51,'ZŠ abecedně'!BU18)</f>
        <v>0</v>
      </c>
      <c r="R18" s="61">
        <f>INDEX('ZŠ abecedně'!$R$6:$R$51,'ZŠ abecedně'!BU18)</f>
        <v>0</v>
      </c>
      <c r="S18" s="61">
        <f>INDEX('ZŠ abecedně'!$S$6:$S$51,'ZŠ abecedně'!BU18)</f>
        <v>0</v>
      </c>
      <c r="T18" s="61">
        <f>INDEX('ZŠ abecedně'!$T$6:$T$51,'ZŠ abecedně'!BU18)</f>
        <v>0</v>
      </c>
      <c r="U18" s="61">
        <f>INDEX('ZŠ abecedně'!$U$6:$U$51,'ZŠ abecedně'!BU18)</f>
        <v>0</v>
      </c>
      <c r="V18" s="61">
        <f>INDEX('ZŠ abecedně'!$V$6:$V$51,'ZŠ abecedně'!BU18)</f>
        <v>0</v>
      </c>
      <c r="W18" s="63">
        <f>INDEX('ZŠ abecedně'!$W$6:$W$51,'ZŠ abecedně'!BU18)</f>
        <v>0</v>
      </c>
      <c r="X18" s="64">
        <f>INDEX('ZŠ abecedně'!$X$6:$X$51,'ZŠ abecedně'!BU18)</f>
        <v>0</v>
      </c>
      <c r="Y18" s="61">
        <f>INDEX('ZŠ abecedně'!$Y$6:$Y$51,'ZŠ abecedně'!BU18)</f>
        <v>0</v>
      </c>
      <c r="Z18" s="63">
        <f>INDEX('ZŠ abecedně'!$Z$6:$Z$51,'ZŠ abecedně'!BU18)</f>
        <v>0</v>
      </c>
      <c r="AA18" s="183">
        <f>INDEX('ZŠ abecedně'!$AA$6:$AA$51,'ZŠ abecedně'!BU18)</f>
        <v>0</v>
      </c>
      <c r="AB18" s="62">
        <f>INDEX('ZŠ abecedně'!$AB$6:$AB$51,'ZŠ abecedně'!BU18)</f>
        <v>0</v>
      </c>
      <c r="AC18" s="64">
        <f>INDEX('ZŠ abecedně'!$AC$6:$AC$51,'ZŠ abecedně'!BU18)</f>
        <v>0</v>
      </c>
      <c r="AD18" s="63">
        <f>INDEX('ZŠ abecedně'!$AD$6:$AD$51,'ZŠ abecedně'!BU18)</f>
        <v>0</v>
      </c>
      <c r="AE18" s="183">
        <f>INDEX('ZŠ abecedně'!$AE$6:$AE$51,'ZŠ abecedně'!BU18)</f>
        <v>0</v>
      </c>
      <c r="AF18" s="61">
        <f>INDEX('ZŠ abecedně'!$AF$6:$AF$51,'ZŠ abecedně'!BU18)</f>
        <v>0</v>
      </c>
      <c r="AG18" s="62">
        <f>INDEX('ZŠ abecedně'!$AG$6:$AG$51,'ZŠ abecedně'!BU18)</f>
        <v>0</v>
      </c>
      <c r="AH18" s="64">
        <f>INDEX('ZŠ abecedně'!$AH$6:$AH$51,'ZŠ abecedně'!BU18)</f>
        <v>0</v>
      </c>
      <c r="AI18" s="63">
        <f>INDEX('ZŠ abecedně'!$AI$6:$AI$51,'ZŠ abecedně'!BU18)</f>
        <v>0</v>
      </c>
      <c r="AJ18" s="183">
        <f>INDEX('ZŠ abecedně'!$AK$6:$AK$51,'ZŠ abecedně'!BU18)</f>
        <v>0</v>
      </c>
      <c r="AK18" s="61">
        <f>INDEX('ZŠ abecedně'!$AL$6:$AL$51,'ZŠ abecedně'!BU18)</f>
        <v>0</v>
      </c>
      <c r="AL18" s="62">
        <f>INDEX('ZŠ abecedně'!$AM$6:$AM$51,'ZŠ abecedně'!BU18)</f>
        <v>0</v>
      </c>
      <c r="AM18" s="64">
        <f>INDEX('ZŠ abecedně'!$AN$6:$AN$51,'ZŠ abecedně'!BU18)</f>
        <v>0</v>
      </c>
      <c r="AN18" s="61">
        <f>INDEX('ZŠ abecedně'!$AO$6:$AO$51,'ZŠ abecedně'!BU18)</f>
        <v>0</v>
      </c>
      <c r="AO18" s="61">
        <f>INDEX('ZŠ abecedně'!$AP$6:$AP$51,'ZŠ abecedně'!BU18)</f>
        <v>0</v>
      </c>
      <c r="AP18" s="61">
        <f>INDEX('ZŠ abecedně'!$AQ$6:$AQ$51,'ZŠ abecedně'!BU18)</f>
        <v>0</v>
      </c>
      <c r="AQ18" s="61">
        <f>INDEX('ZŠ abecedně'!$AR$6:$AR$51,'ZŠ abecedně'!BU18)</f>
        <v>0</v>
      </c>
      <c r="AR18" s="61">
        <f>INDEX('ZŠ abecedně'!$AS$6:$AS$51,'ZŠ abecedně'!BU18)</f>
        <v>0</v>
      </c>
      <c r="AS18" s="63">
        <f>INDEX('ZŠ abecedně'!$AT$6:$AT$51,'ZŠ abecedně'!BU18)</f>
        <v>0</v>
      </c>
      <c r="AT18" s="183">
        <f>INDEX('ZŠ abecedně'!$AU$6:$AU$51,'ZŠ abecedně'!BU18)</f>
        <v>0</v>
      </c>
      <c r="AU18" s="61">
        <f>INDEX('ZŠ abecedně'!$AV$6:$AV$51,'ZŠ abecedně'!BU18)</f>
        <v>0</v>
      </c>
      <c r="AV18" s="61">
        <f>INDEX('ZŠ abecedně'!$AW$6:$AW$51,'ZŠ abecedně'!BU18)</f>
        <v>0</v>
      </c>
      <c r="AW18" s="62">
        <f>INDEX('ZŠ abecedně'!$AX$6:$AX$51,'ZŠ abecedně'!BU18)</f>
        <v>0</v>
      </c>
      <c r="AX18" s="184">
        <f>INDEX('ZŠ abecedně'!$AY$6:$AY$51,'ZŠ abecedně'!BU18)</f>
        <v>0</v>
      </c>
      <c r="AY18" s="183">
        <f>INDEX('ZŠ abecedně'!$AZ$6:$AZ$51,'ZŠ abecedně'!BU18)</f>
        <v>0</v>
      </c>
      <c r="AZ18" s="61">
        <f>INDEX('ZŠ abecedně'!$BA$6:$BA$51,'ZŠ abecedně'!BU18)</f>
        <v>0</v>
      </c>
      <c r="BA18" s="61">
        <f>INDEX('ZŠ abecedně'!$BB$6:$BB$51,'ZŠ abecedně'!BU18)</f>
        <v>0</v>
      </c>
      <c r="BB18" s="62">
        <f>INDEX('ZŠ abecedně'!$BC$6:$BC$51,'ZŠ abecedně'!BU18)</f>
        <v>0</v>
      </c>
      <c r="BC18" s="64">
        <f>INDEX('ZŠ abecedně'!$BH$6:$BH$51,'ZŠ abecedně'!BU18)</f>
        <v>0</v>
      </c>
      <c r="BD18" s="61">
        <f>INDEX('ZŠ abecedně'!$BI$6:$BI$51,'ZŠ abecedně'!BU18)</f>
        <v>0</v>
      </c>
      <c r="BE18" s="61">
        <f>INDEX('ZŠ abecedně'!$BJ$6:$BJ$51,'ZŠ abecedně'!BU18)</f>
        <v>0</v>
      </c>
      <c r="BF18" s="63">
        <f>INDEX('ZŠ abecedně'!$BK$6:$BK$51,'ZŠ abecedně'!BU18)</f>
        <v>0</v>
      </c>
      <c r="BG18" s="185">
        <f>INDEX('ZŠ abecedně'!$BL$6:$BL$51,'ZŠ abecedně'!BU18)</f>
        <v>0</v>
      </c>
      <c r="BH18" s="184">
        <f>INDEX('ZŠ abecedně'!$BM$6:$BM$51,'ZŠ abecedně'!BU18)</f>
        <v>0</v>
      </c>
      <c r="BI18" s="183">
        <f>INDEX('ZŠ abecedně'!$BN$6:$BN$51,'ZŠ abecedně'!BU18)</f>
        <v>0</v>
      </c>
      <c r="BJ18" s="63">
        <f>INDEX('ZŠ abecedně'!$BO$6:$BO$51,'ZŠ abecedně'!BU18)</f>
        <v>0</v>
      </c>
      <c r="BK18">
        <f t="shared" si="0"/>
        <v>0</v>
      </c>
    </row>
    <row r="19" spans="2:63" ht="13.5" customHeight="1">
      <c r="B19" s="64" t="str">
        <f>INDEX('ZŠ abecedně'!$D$6:$D$51,'ZŠ abecedně'!BU19)</f>
        <v/>
      </c>
      <c r="C19" s="75" t="str">
        <f>INDEX('ZŠ abecedně'!$C$6:$C$51,'ZŠ abecedně'!BU19)</f>
        <v>Hovorany</v>
      </c>
      <c r="D19" s="179">
        <f>INDEX('ZŠ abecedně'!$BV$6:$BV$51,'ZŠ abecedně'!BU19)</f>
        <v>0</v>
      </c>
      <c r="E19" s="76">
        <f>INDEX('ZŠ abecedně'!$E$6:$E$51,'ZŠ abecedně'!BU19)</f>
        <v>0.2</v>
      </c>
      <c r="F19" s="64">
        <f>INDEX('ZŠ abecedně'!$F$6:$F$51,'ZŠ abecedně'!BU19)</f>
        <v>0</v>
      </c>
      <c r="G19" s="62">
        <f>INDEX('ZŠ abecedně'!$G$6:$G$51,'ZŠ abecedně'!BU19)</f>
        <v>0</v>
      </c>
      <c r="H19" s="64">
        <f>INDEX('ZŠ abecedně'!$H$6:$H$51,'ZŠ abecedně'!BU19)</f>
        <v>0</v>
      </c>
      <c r="I19" s="61">
        <f>INDEX('ZŠ abecedně'!$I$6:$I$51,'ZŠ abecedně'!BU19)</f>
        <v>0</v>
      </c>
      <c r="J19" s="61">
        <f>INDEX('ZŠ abecedně'!$J$6:$J$51,'ZŠ abecedně'!BU19)</f>
        <v>0</v>
      </c>
      <c r="K19" s="61">
        <f>INDEX('ZŠ abecedně'!$K$6:$K$51,'ZŠ abecedně'!BU19)</f>
        <v>0</v>
      </c>
      <c r="L19" s="63">
        <f>INDEX('ZŠ abecedně'!$L$6:$L$51,'ZŠ abecedně'!BU19)</f>
        <v>0</v>
      </c>
      <c r="M19" s="183">
        <f>INDEX('ZŠ abecedně'!$M$6:$M$51,'ZŠ abecedně'!BU19)</f>
        <v>0</v>
      </c>
      <c r="N19" s="61">
        <f>INDEX('ZŠ abecedně'!$N$6:$N$51,'ZŠ abecedně'!BU19)</f>
        <v>0</v>
      </c>
      <c r="O19" s="61">
        <f>INDEX('ZŠ abecedně'!$O$6:$O$51,'ZŠ abecedně'!BU19)</f>
        <v>0</v>
      </c>
      <c r="P19" s="63">
        <f>INDEX('ZŠ abecedně'!$P$6:$P$51,'ZŠ abecedně'!BU19)</f>
        <v>0</v>
      </c>
      <c r="Q19" s="64">
        <f>INDEX('ZŠ abecedně'!$Q$6:$Q$51,'ZŠ abecedně'!BU19)</f>
        <v>0</v>
      </c>
      <c r="R19" s="61">
        <f>INDEX('ZŠ abecedně'!$R$6:$R$51,'ZŠ abecedně'!BU19)</f>
        <v>0</v>
      </c>
      <c r="S19" s="61">
        <f>INDEX('ZŠ abecedně'!$S$6:$S$51,'ZŠ abecedně'!BU19)</f>
        <v>0</v>
      </c>
      <c r="T19" s="61">
        <f>INDEX('ZŠ abecedně'!$T$6:$T$51,'ZŠ abecedně'!BU19)</f>
        <v>0</v>
      </c>
      <c r="U19" s="61">
        <f>INDEX('ZŠ abecedně'!$U$6:$U$51,'ZŠ abecedně'!BU19)</f>
        <v>0</v>
      </c>
      <c r="V19" s="61">
        <f>INDEX('ZŠ abecedně'!$V$6:$V$51,'ZŠ abecedně'!BU19)</f>
        <v>0</v>
      </c>
      <c r="W19" s="63">
        <f>INDEX('ZŠ abecedně'!$W$6:$W$51,'ZŠ abecedně'!BU19)</f>
        <v>0</v>
      </c>
      <c r="X19" s="64">
        <f>INDEX('ZŠ abecedně'!$X$6:$X$51,'ZŠ abecedně'!BU19)</f>
        <v>0</v>
      </c>
      <c r="Y19" s="61">
        <f>INDEX('ZŠ abecedně'!$Y$6:$Y$51,'ZŠ abecedně'!BU19)</f>
        <v>0</v>
      </c>
      <c r="Z19" s="63">
        <f>INDEX('ZŠ abecedně'!$Z$6:$Z$51,'ZŠ abecedně'!BU19)</f>
        <v>0</v>
      </c>
      <c r="AA19" s="183">
        <f>INDEX('ZŠ abecedně'!$AA$6:$AA$51,'ZŠ abecedně'!BU19)</f>
        <v>0</v>
      </c>
      <c r="AB19" s="62">
        <f>INDEX('ZŠ abecedně'!$AB$6:$AB$51,'ZŠ abecedně'!BU19)</f>
        <v>0</v>
      </c>
      <c r="AC19" s="64">
        <f>INDEX('ZŠ abecedně'!$AC$6:$AC$51,'ZŠ abecedně'!BU19)</f>
        <v>0</v>
      </c>
      <c r="AD19" s="63">
        <f>INDEX('ZŠ abecedně'!$AD$6:$AD$51,'ZŠ abecedně'!BU19)</f>
        <v>0</v>
      </c>
      <c r="AE19" s="183">
        <f>INDEX('ZŠ abecedně'!$AE$6:$AE$51,'ZŠ abecedně'!BU19)</f>
        <v>0</v>
      </c>
      <c r="AF19" s="61">
        <f>INDEX('ZŠ abecedně'!$AF$6:$AF$51,'ZŠ abecedně'!BU19)</f>
        <v>0</v>
      </c>
      <c r="AG19" s="62">
        <f>INDEX('ZŠ abecedně'!$AG$6:$AG$51,'ZŠ abecedně'!BU19)</f>
        <v>0</v>
      </c>
      <c r="AH19" s="64">
        <f>INDEX('ZŠ abecedně'!$AH$6:$AH$51,'ZŠ abecedně'!BU19)</f>
        <v>0</v>
      </c>
      <c r="AI19" s="63">
        <f>INDEX('ZŠ abecedně'!$AI$6:$AI$51,'ZŠ abecedně'!BU19)</f>
        <v>0</v>
      </c>
      <c r="AJ19" s="183">
        <f>INDEX('ZŠ abecedně'!$AK$6:$AK$51,'ZŠ abecedně'!BU19)</f>
        <v>0</v>
      </c>
      <c r="AK19" s="61">
        <f>INDEX('ZŠ abecedně'!$AL$6:$AL$51,'ZŠ abecedně'!BU19)</f>
        <v>0</v>
      </c>
      <c r="AL19" s="62">
        <f>INDEX('ZŠ abecedně'!$AM$6:$AM$51,'ZŠ abecedně'!BU19)</f>
        <v>0</v>
      </c>
      <c r="AM19" s="64">
        <f>INDEX('ZŠ abecedně'!$AN$6:$AN$51,'ZŠ abecedně'!BU19)</f>
        <v>0</v>
      </c>
      <c r="AN19" s="61">
        <f>INDEX('ZŠ abecedně'!$AO$6:$AO$51,'ZŠ abecedně'!BU19)</f>
        <v>0</v>
      </c>
      <c r="AO19" s="61">
        <f>INDEX('ZŠ abecedně'!$AP$6:$AP$51,'ZŠ abecedně'!BU19)</f>
        <v>0</v>
      </c>
      <c r="AP19" s="61">
        <f>INDEX('ZŠ abecedně'!$AQ$6:$AQ$51,'ZŠ abecedně'!BU19)</f>
        <v>0</v>
      </c>
      <c r="AQ19" s="61">
        <f>INDEX('ZŠ abecedně'!$AR$6:$AR$51,'ZŠ abecedně'!BU19)</f>
        <v>0</v>
      </c>
      <c r="AR19" s="61">
        <f>INDEX('ZŠ abecedně'!$AS$6:$AS$51,'ZŠ abecedně'!BU19)</f>
        <v>0</v>
      </c>
      <c r="AS19" s="63">
        <f>INDEX('ZŠ abecedně'!$AT$6:$AT$51,'ZŠ abecedně'!BU19)</f>
        <v>0</v>
      </c>
      <c r="AT19" s="183">
        <f>INDEX('ZŠ abecedně'!$AU$6:$AU$51,'ZŠ abecedně'!BU19)</f>
        <v>0</v>
      </c>
      <c r="AU19" s="61">
        <f>INDEX('ZŠ abecedně'!$AV$6:$AV$51,'ZŠ abecedně'!BU19)</f>
        <v>0</v>
      </c>
      <c r="AV19" s="61">
        <f>INDEX('ZŠ abecedně'!$AW$6:$AW$51,'ZŠ abecedně'!BU19)</f>
        <v>0</v>
      </c>
      <c r="AW19" s="62">
        <f>INDEX('ZŠ abecedně'!$AX$6:$AX$51,'ZŠ abecedně'!BU19)</f>
        <v>0</v>
      </c>
      <c r="AX19" s="184">
        <f>INDEX('ZŠ abecedně'!$AY$6:$AY$51,'ZŠ abecedně'!BU19)</f>
        <v>0</v>
      </c>
      <c r="AY19" s="183">
        <f>INDEX('ZŠ abecedně'!$AZ$6:$AZ$51,'ZŠ abecedně'!BU19)</f>
        <v>0</v>
      </c>
      <c r="AZ19" s="61">
        <f>INDEX('ZŠ abecedně'!$BA$6:$BA$51,'ZŠ abecedně'!BU19)</f>
        <v>0</v>
      </c>
      <c r="BA19" s="61">
        <f>INDEX('ZŠ abecedně'!$BB$6:$BB$51,'ZŠ abecedně'!BU19)</f>
        <v>0</v>
      </c>
      <c r="BB19" s="62">
        <f>INDEX('ZŠ abecedně'!$BC$6:$BC$51,'ZŠ abecedně'!BU19)</f>
        <v>0</v>
      </c>
      <c r="BC19" s="64">
        <f>INDEX('ZŠ abecedně'!$BH$6:$BH$51,'ZŠ abecedně'!BU19)</f>
        <v>0</v>
      </c>
      <c r="BD19" s="61">
        <f>INDEX('ZŠ abecedně'!$BI$6:$BI$51,'ZŠ abecedně'!BU19)</f>
        <v>0</v>
      </c>
      <c r="BE19" s="61">
        <f>INDEX('ZŠ abecedně'!$BJ$6:$BJ$51,'ZŠ abecedně'!BU19)</f>
        <v>0</v>
      </c>
      <c r="BF19" s="63">
        <f>INDEX('ZŠ abecedně'!$BK$6:$BK$51,'ZŠ abecedně'!BU19)</f>
        <v>0</v>
      </c>
      <c r="BG19" s="185">
        <f>INDEX('ZŠ abecedně'!$BL$6:$BL$51,'ZŠ abecedně'!BU19)</f>
        <v>0</v>
      </c>
      <c r="BH19" s="184">
        <f>INDEX('ZŠ abecedně'!$BM$6:$BM$51,'ZŠ abecedně'!BU19)</f>
        <v>0</v>
      </c>
      <c r="BI19" s="183">
        <f>INDEX('ZŠ abecedně'!$BN$6:$BN$51,'ZŠ abecedně'!BU19)</f>
        <v>0</v>
      </c>
      <c r="BJ19" s="63">
        <f>INDEX('ZŠ abecedně'!$BO$6:$BO$51,'ZŠ abecedně'!BU19)</f>
        <v>0</v>
      </c>
      <c r="BK19">
        <f t="shared" si="0"/>
        <v>0</v>
      </c>
    </row>
    <row r="20" spans="2:63" ht="13.5" customHeight="1">
      <c r="B20" s="64" t="str">
        <f>INDEX('ZŠ abecedně'!$D$6:$D$51,'ZŠ abecedně'!BU20)</f>
        <v/>
      </c>
      <c r="C20" s="75" t="str">
        <f>INDEX('ZŠ abecedně'!$C$6:$C$51,'ZŠ abecedně'!BU20)</f>
        <v>Hrozn. Lhota</v>
      </c>
      <c r="D20" s="179">
        <f>INDEX('ZŠ abecedně'!$BV$6:$BV$51,'ZŠ abecedně'!BU20)</f>
        <v>0</v>
      </c>
      <c r="E20" s="76">
        <f>INDEX('ZŠ abecedně'!$E$6:$E$51,'ZŠ abecedně'!BU20)</f>
        <v>0.2</v>
      </c>
      <c r="F20" s="64">
        <f>INDEX('ZŠ abecedně'!$F$6:$F$51,'ZŠ abecedně'!BU20)</f>
        <v>0</v>
      </c>
      <c r="G20" s="62">
        <f>INDEX('ZŠ abecedně'!$G$6:$G$51,'ZŠ abecedně'!BU20)</f>
        <v>0</v>
      </c>
      <c r="H20" s="64">
        <f>INDEX('ZŠ abecedně'!$H$6:$H$51,'ZŠ abecedně'!BU20)</f>
        <v>0</v>
      </c>
      <c r="I20" s="61">
        <f>INDEX('ZŠ abecedně'!$I$6:$I$51,'ZŠ abecedně'!BU20)</f>
        <v>0</v>
      </c>
      <c r="J20" s="61">
        <f>INDEX('ZŠ abecedně'!$J$6:$J$51,'ZŠ abecedně'!BU20)</f>
        <v>0</v>
      </c>
      <c r="K20" s="61">
        <f>INDEX('ZŠ abecedně'!$K$6:$K$51,'ZŠ abecedně'!BU20)</f>
        <v>0</v>
      </c>
      <c r="L20" s="63">
        <f>INDEX('ZŠ abecedně'!$L$6:$L$51,'ZŠ abecedně'!BU20)</f>
        <v>0</v>
      </c>
      <c r="M20" s="183">
        <f>INDEX('ZŠ abecedně'!$M$6:$M$51,'ZŠ abecedně'!BU20)</f>
        <v>0</v>
      </c>
      <c r="N20" s="61">
        <f>INDEX('ZŠ abecedně'!$N$6:$N$51,'ZŠ abecedně'!BU20)</f>
        <v>0</v>
      </c>
      <c r="O20" s="61">
        <f>INDEX('ZŠ abecedně'!$O$6:$O$51,'ZŠ abecedně'!BU20)</f>
        <v>0</v>
      </c>
      <c r="P20" s="63">
        <f>INDEX('ZŠ abecedně'!$P$6:$P$51,'ZŠ abecedně'!BU20)</f>
        <v>0</v>
      </c>
      <c r="Q20" s="64">
        <f>INDEX('ZŠ abecedně'!$Q$6:$Q$51,'ZŠ abecedně'!BU20)</f>
        <v>0</v>
      </c>
      <c r="R20" s="61">
        <f>INDEX('ZŠ abecedně'!$R$6:$R$51,'ZŠ abecedně'!BU20)</f>
        <v>0</v>
      </c>
      <c r="S20" s="61">
        <f>INDEX('ZŠ abecedně'!$S$6:$S$51,'ZŠ abecedně'!BU20)</f>
        <v>0</v>
      </c>
      <c r="T20" s="61">
        <f>INDEX('ZŠ abecedně'!$T$6:$T$51,'ZŠ abecedně'!BU20)</f>
        <v>0</v>
      </c>
      <c r="U20" s="61">
        <f>INDEX('ZŠ abecedně'!$U$6:$U$51,'ZŠ abecedně'!BU20)</f>
        <v>0</v>
      </c>
      <c r="V20" s="61">
        <f>INDEX('ZŠ abecedně'!$V$6:$V$51,'ZŠ abecedně'!BU20)</f>
        <v>0</v>
      </c>
      <c r="W20" s="63">
        <f>INDEX('ZŠ abecedně'!$W$6:$W$51,'ZŠ abecedně'!BU20)</f>
        <v>0</v>
      </c>
      <c r="X20" s="64">
        <f>INDEX('ZŠ abecedně'!$X$6:$X$51,'ZŠ abecedně'!BU20)</f>
        <v>0</v>
      </c>
      <c r="Y20" s="61">
        <f>INDEX('ZŠ abecedně'!$Y$6:$Y$51,'ZŠ abecedně'!BU20)</f>
        <v>0</v>
      </c>
      <c r="Z20" s="63">
        <f>INDEX('ZŠ abecedně'!$Z$6:$Z$51,'ZŠ abecedně'!BU20)</f>
        <v>0</v>
      </c>
      <c r="AA20" s="183">
        <f>INDEX('ZŠ abecedně'!$AA$6:$AA$51,'ZŠ abecedně'!BU20)</f>
        <v>0</v>
      </c>
      <c r="AB20" s="62">
        <f>INDEX('ZŠ abecedně'!$AB$6:$AB$51,'ZŠ abecedně'!BU20)</f>
        <v>0</v>
      </c>
      <c r="AC20" s="64">
        <f>INDEX('ZŠ abecedně'!$AC$6:$AC$51,'ZŠ abecedně'!BU20)</f>
        <v>0</v>
      </c>
      <c r="AD20" s="63">
        <f>INDEX('ZŠ abecedně'!$AD$6:$AD$51,'ZŠ abecedně'!BU20)</f>
        <v>0</v>
      </c>
      <c r="AE20" s="183">
        <f>INDEX('ZŠ abecedně'!$AE$6:$AE$51,'ZŠ abecedně'!BU20)</f>
        <v>0</v>
      </c>
      <c r="AF20" s="61">
        <f>INDEX('ZŠ abecedně'!$AF$6:$AF$51,'ZŠ abecedně'!BU20)</f>
        <v>0</v>
      </c>
      <c r="AG20" s="62">
        <f>INDEX('ZŠ abecedně'!$AG$6:$AG$51,'ZŠ abecedně'!BU20)</f>
        <v>0</v>
      </c>
      <c r="AH20" s="64">
        <f>INDEX('ZŠ abecedně'!$AH$6:$AH$51,'ZŠ abecedně'!BU20)</f>
        <v>0</v>
      </c>
      <c r="AI20" s="63">
        <f>INDEX('ZŠ abecedně'!$AI$6:$AI$51,'ZŠ abecedně'!BU20)</f>
        <v>0</v>
      </c>
      <c r="AJ20" s="183">
        <f>INDEX('ZŠ abecedně'!$AK$6:$AK$51,'ZŠ abecedně'!BU20)</f>
        <v>0</v>
      </c>
      <c r="AK20" s="61">
        <f>INDEX('ZŠ abecedně'!$AL$6:$AL$51,'ZŠ abecedně'!BU20)</f>
        <v>0</v>
      </c>
      <c r="AL20" s="62">
        <f>INDEX('ZŠ abecedně'!$AM$6:$AM$51,'ZŠ abecedně'!BU20)</f>
        <v>0</v>
      </c>
      <c r="AM20" s="64">
        <f>INDEX('ZŠ abecedně'!$AN$6:$AN$51,'ZŠ abecedně'!BU20)</f>
        <v>0</v>
      </c>
      <c r="AN20" s="61">
        <f>INDEX('ZŠ abecedně'!$AO$6:$AO$51,'ZŠ abecedně'!BU20)</f>
        <v>0</v>
      </c>
      <c r="AO20" s="61">
        <f>INDEX('ZŠ abecedně'!$AP$6:$AP$51,'ZŠ abecedně'!BU20)</f>
        <v>0</v>
      </c>
      <c r="AP20" s="61">
        <f>INDEX('ZŠ abecedně'!$AQ$6:$AQ$51,'ZŠ abecedně'!BU20)</f>
        <v>0</v>
      </c>
      <c r="AQ20" s="61">
        <f>INDEX('ZŠ abecedně'!$AR$6:$AR$51,'ZŠ abecedně'!BU20)</f>
        <v>0</v>
      </c>
      <c r="AR20" s="61">
        <f>INDEX('ZŠ abecedně'!$AS$6:$AS$51,'ZŠ abecedně'!BU20)</f>
        <v>0</v>
      </c>
      <c r="AS20" s="63">
        <f>INDEX('ZŠ abecedně'!$AT$6:$AT$51,'ZŠ abecedně'!BU20)</f>
        <v>0</v>
      </c>
      <c r="AT20" s="183">
        <f>INDEX('ZŠ abecedně'!$AU$6:$AU$51,'ZŠ abecedně'!BU20)</f>
        <v>0</v>
      </c>
      <c r="AU20" s="61">
        <f>INDEX('ZŠ abecedně'!$AV$6:$AV$51,'ZŠ abecedně'!BU20)</f>
        <v>0</v>
      </c>
      <c r="AV20" s="61">
        <f>INDEX('ZŠ abecedně'!$AW$6:$AW$51,'ZŠ abecedně'!BU20)</f>
        <v>0</v>
      </c>
      <c r="AW20" s="62">
        <f>INDEX('ZŠ abecedně'!$AX$6:$AX$51,'ZŠ abecedně'!BU20)</f>
        <v>0</v>
      </c>
      <c r="AX20" s="184">
        <f>INDEX('ZŠ abecedně'!$AY$6:$AY$51,'ZŠ abecedně'!BU20)</f>
        <v>0</v>
      </c>
      <c r="AY20" s="183">
        <f>INDEX('ZŠ abecedně'!$AZ$6:$AZ$51,'ZŠ abecedně'!BU20)</f>
        <v>0</v>
      </c>
      <c r="AZ20" s="61">
        <f>INDEX('ZŠ abecedně'!$BA$6:$BA$51,'ZŠ abecedně'!BU20)</f>
        <v>0</v>
      </c>
      <c r="BA20" s="61">
        <f>INDEX('ZŠ abecedně'!$BB$6:$BB$51,'ZŠ abecedně'!BU20)</f>
        <v>0</v>
      </c>
      <c r="BB20" s="62">
        <f>INDEX('ZŠ abecedně'!$BC$6:$BC$51,'ZŠ abecedně'!BU20)</f>
        <v>0</v>
      </c>
      <c r="BC20" s="64">
        <f>INDEX('ZŠ abecedně'!$BH$6:$BH$51,'ZŠ abecedně'!BU20)</f>
        <v>0</v>
      </c>
      <c r="BD20" s="61">
        <f>INDEX('ZŠ abecedně'!$BI$6:$BI$51,'ZŠ abecedně'!BU20)</f>
        <v>0</v>
      </c>
      <c r="BE20" s="61">
        <f>INDEX('ZŠ abecedně'!$BJ$6:$BJ$51,'ZŠ abecedně'!BU20)</f>
        <v>0</v>
      </c>
      <c r="BF20" s="63">
        <f>INDEX('ZŠ abecedně'!$BK$6:$BK$51,'ZŠ abecedně'!BU20)</f>
        <v>0</v>
      </c>
      <c r="BG20" s="185">
        <f>INDEX('ZŠ abecedně'!$BL$6:$BL$51,'ZŠ abecedně'!BU20)</f>
        <v>0</v>
      </c>
      <c r="BH20" s="184">
        <f>INDEX('ZŠ abecedně'!$BM$6:$BM$51,'ZŠ abecedně'!BU20)</f>
        <v>0</v>
      </c>
      <c r="BI20" s="183">
        <f>INDEX('ZŠ abecedně'!$BN$6:$BN$51,'ZŠ abecedně'!BU20)</f>
        <v>0</v>
      </c>
      <c r="BJ20" s="63">
        <f>INDEX('ZŠ abecedně'!$BO$6:$BO$51,'ZŠ abecedně'!BU20)</f>
        <v>0</v>
      </c>
      <c r="BK20">
        <f t="shared" si="0"/>
        <v>0</v>
      </c>
    </row>
    <row r="21" spans="2:63" ht="13.5" customHeight="1">
      <c r="B21" s="64" t="str">
        <f>INDEX('ZŠ abecedně'!$D$6:$D$51,'ZŠ abecedně'!BU21)</f>
        <v/>
      </c>
      <c r="C21" s="75" t="str">
        <f>INDEX('ZŠ abecedně'!$C$6:$C$51,'ZŠ abecedně'!BU21)</f>
        <v>Ježov</v>
      </c>
      <c r="D21" s="179">
        <f>INDEX('ZŠ abecedně'!$BV$6:$BV$51,'ZŠ abecedně'!BU21)</f>
        <v>0</v>
      </c>
      <c r="E21" s="76">
        <f>INDEX('ZŠ abecedně'!$E$6:$E$51,'ZŠ abecedně'!BU21)</f>
        <v>0.2</v>
      </c>
      <c r="F21" s="64">
        <f>INDEX('ZŠ abecedně'!$F$6:$F$51,'ZŠ abecedně'!BU21)</f>
        <v>0</v>
      </c>
      <c r="G21" s="62">
        <f>INDEX('ZŠ abecedně'!$G$6:$G$51,'ZŠ abecedně'!BU21)</f>
        <v>0</v>
      </c>
      <c r="H21" s="64">
        <f>INDEX('ZŠ abecedně'!$H$6:$H$51,'ZŠ abecedně'!BU21)</f>
        <v>0</v>
      </c>
      <c r="I21" s="61">
        <f>INDEX('ZŠ abecedně'!$I$6:$I$51,'ZŠ abecedně'!BU21)</f>
        <v>0</v>
      </c>
      <c r="J21" s="61">
        <f>INDEX('ZŠ abecedně'!$J$6:$J$51,'ZŠ abecedně'!BU21)</f>
        <v>0</v>
      </c>
      <c r="K21" s="61">
        <f>INDEX('ZŠ abecedně'!$K$6:$K$51,'ZŠ abecedně'!BU21)</f>
        <v>0</v>
      </c>
      <c r="L21" s="63">
        <f>INDEX('ZŠ abecedně'!$L$6:$L$51,'ZŠ abecedně'!BU21)</f>
        <v>0</v>
      </c>
      <c r="M21" s="183">
        <f>INDEX('ZŠ abecedně'!$M$6:$M$51,'ZŠ abecedně'!BU21)</f>
        <v>0</v>
      </c>
      <c r="N21" s="61">
        <f>INDEX('ZŠ abecedně'!$N$6:$N$51,'ZŠ abecedně'!BU21)</f>
        <v>0</v>
      </c>
      <c r="O21" s="61">
        <f>INDEX('ZŠ abecedně'!$O$6:$O$51,'ZŠ abecedně'!BU21)</f>
        <v>0</v>
      </c>
      <c r="P21" s="63">
        <f>INDEX('ZŠ abecedně'!$P$6:$P$51,'ZŠ abecedně'!BU21)</f>
        <v>0</v>
      </c>
      <c r="Q21" s="64">
        <f>INDEX('ZŠ abecedně'!$Q$6:$Q$51,'ZŠ abecedně'!BU21)</f>
        <v>0</v>
      </c>
      <c r="R21" s="61">
        <f>INDEX('ZŠ abecedně'!$R$6:$R$51,'ZŠ abecedně'!BU21)</f>
        <v>0</v>
      </c>
      <c r="S21" s="61">
        <f>INDEX('ZŠ abecedně'!$S$6:$S$51,'ZŠ abecedně'!BU21)</f>
        <v>0</v>
      </c>
      <c r="T21" s="61">
        <f>INDEX('ZŠ abecedně'!$T$6:$T$51,'ZŠ abecedně'!BU21)</f>
        <v>0</v>
      </c>
      <c r="U21" s="61">
        <f>INDEX('ZŠ abecedně'!$U$6:$U$51,'ZŠ abecedně'!BU21)</f>
        <v>0</v>
      </c>
      <c r="V21" s="61">
        <f>INDEX('ZŠ abecedně'!$V$6:$V$51,'ZŠ abecedně'!BU21)</f>
        <v>0</v>
      </c>
      <c r="W21" s="63">
        <f>INDEX('ZŠ abecedně'!$W$6:$W$51,'ZŠ abecedně'!BU21)</f>
        <v>0</v>
      </c>
      <c r="X21" s="64">
        <f>INDEX('ZŠ abecedně'!$X$6:$X$51,'ZŠ abecedně'!BU21)</f>
        <v>0</v>
      </c>
      <c r="Y21" s="61">
        <f>INDEX('ZŠ abecedně'!$Y$6:$Y$51,'ZŠ abecedně'!BU21)</f>
        <v>0</v>
      </c>
      <c r="Z21" s="63">
        <f>INDEX('ZŠ abecedně'!$Z$6:$Z$51,'ZŠ abecedně'!BU21)</f>
        <v>0</v>
      </c>
      <c r="AA21" s="183">
        <f>INDEX('ZŠ abecedně'!$AA$6:$AA$51,'ZŠ abecedně'!BU21)</f>
        <v>0</v>
      </c>
      <c r="AB21" s="62">
        <f>INDEX('ZŠ abecedně'!$AB$6:$AB$51,'ZŠ abecedně'!BU21)</f>
        <v>0</v>
      </c>
      <c r="AC21" s="64">
        <f>INDEX('ZŠ abecedně'!$AC$6:$AC$51,'ZŠ abecedně'!BU21)</f>
        <v>0</v>
      </c>
      <c r="AD21" s="63">
        <f>INDEX('ZŠ abecedně'!$AD$6:$AD$51,'ZŠ abecedně'!BU21)</f>
        <v>0</v>
      </c>
      <c r="AE21" s="183">
        <f>INDEX('ZŠ abecedně'!$AE$6:$AE$51,'ZŠ abecedně'!BU21)</f>
        <v>0</v>
      </c>
      <c r="AF21" s="61">
        <f>INDEX('ZŠ abecedně'!$AF$6:$AF$51,'ZŠ abecedně'!BU21)</f>
        <v>0</v>
      </c>
      <c r="AG21" s="62">
        <f>INDEX('ZŠ abecedně'!$AG$6:$AG$51,'ZŠ abecedně'!BU21)</f>
        <v>0</v>
      </c>
      <c r="AH21" s="64">
        <f>INDEX('ZŠ abecedně'!$AH$6:$AH$51,'ZŠ abecedně'!BU21)</f>
        <v>0</v>
      </c>
      <c r="AI21" s="63">
        <f>INDEX('ZŠ abecedně'!$AI$6:$AI$51,'ZŠ abecedně'!BU21)</f>
        <v>0</v>
      </c>
      <c r="AJ21" s="183">
        <f>INDEX('ZŠ abecedně'!$AK$6:$AK$51,'ZŠ abecedně'!BU21)</f>
        <v>0</v>
      </c>
      <c r="AK21" s="61">
        <f>INDEX('ZŠ abecedně'!$AL$6:$AL$51,'ZŠ abecedně'!BU21)</f>
        <v>0</v>
      </c>
      <c r="AL21" s="62">
        <f>INDEX('ZŠ abecedně'!$AM$6:$AM$51,'ZŠ abecedně'!BU21)</f>
        <v>0</v>
      </c>
      <c r="AM21" s="64">
        <f>INDEX('ZŠ abecedně'!$AN$6:$AN$51,'ZŠ abecedně'!BU21)</f>
        <v>0</v>
      </c>
      <c r="AN21" s="61">
        <f>INDEX('ZŠ abecedně'!$AO$6:$AO$51,'ZŠ abecedně'!BU21)</f>
        <v>0</v>
      </c>
      <c r="AO21" s="61">
        <f>INDEX('ZŠ abecedně'!$AP$6:$AP$51,'ZŠ abecedně'!BU21)</f>
        <v>0</v>
      </c>
      <c r="AP21" s="61">
        <f>INDEX('ZŠ abecedně'!$AQ$6:$AQ$51,'ZŠ abecedně'!BU21)</f>
        <v>0</v>
      </c>
      <c r="AQ21" s="61">
        <f>INDEX('ZŠ abecedně'!$AR$6:$AR$51,'ZŠ abecedně'!BU21)</f>
        <v>0</v>
      </c>
      <c r="AR21" s="61">
        <f>INDEX('ZŠ abecedně'!$AS$6:$AS$51,'ZŠ abecedně'!BU21)</f>
        <v>0</v>
      </c>
      <c r="AS21" s="63">
        <f>INDEX('ZŠ abecedně'!$AT$6:$AT$51,'ZŠ abecedně'!BU21)</f>
        <v>0</v>
      </c>
      <c r="AT21" s="183">
        <f>INDEX('ZŠ abecedně'!$AU$6:$AU$51,'ZŠ abecedně'!BU21)</f>
        <v>0</v>
      </c>
      <c r="AU21" s="61">
        <f>INDEX('ZŠ abecedně'!$AV$6:$AV$51,'ZŠ abecedně'!BU21)</f>
        <v>0</v>
      </c>
      <c r="AV21" s="61">
        <f>INDEX('ZŠ abecedně'!$AW$6:$AW$51,'ZŠ abecedně'!BU21)</f>
        <v>0</v>
      </c>
      <c r="AW21" s="62">
        <f>INDEX('ZŠ abecedně'!$AX$6:$AX$51,'ZŠ abecedně'!BU21)</f>
        <v>0</v>
      </c>
      <c r="AX21" s="184">
        <f>INDEX('ZŠ abecedně'!$AY$6:$AY$51,'ZŠ abecedně'!BU21)</f>
        <v>0</v>
      </c>
      <c r="AY21" s="183">
        <f>INDEX('ZŠ abecedně'!$AZ$6:$AZ$51,'ZŠ abecedně'!BU21)</f>
        <v>0</v>
      </c>
      <c r="AZ21" s="61">
        <f>INDEX('ZŠ abecedně'!$BA$6:$BA$51,'ZŠ abecedně'!BU21)</f>
        <v>0</v>
      </c>
      <c r="BA21" s="61">
        <f>INDEX('ZŠ abecedně'!$BB$6:$BB$51,'ZŠ abecedně'!BU21)</f>
        <v>0</v>
      </c>
      <c r="BB21" s="62">
        <f>INDEX('ZŠ abecedně'!$BC$6:$BC$51,'ZŠ abecedně'!BU21)</f>
        <v>0</v>
      </c>
      <c r="BC21" s="64">
        <f>INDEX('ZŠ abecedně'!$BH$6:$BH$51,'ZŠ abecedně'!BU21)</f>
        <v>0</v>
      </c>
      <c r="BD21" s="61">
        <f>INDEX('ZŠ abecedně'!$BI$6:$BI$51,'ZŠ abecedně'!BU21)</f>
        <v>0</v>
      </c>
      <c r="BE21" s="61">
        <f>INDEX('ZŠ abecedně'!$BJ$6:$BJ$51,'ZŠ abecedně'!BU21)</f>
        <v>0</v>
      </c>
      <c r="BF21" s="63">
        <f>INDEX('ZŠ abecedně'!$BK$6:$BK$51,'ZŠ abecedně'!BU21)</f>
        <v>0</v>
      </c>
      <c r="BG21" s="185">
        <f>INDEX('ZŠ abecedně'!$BL$6:$BL$51,'ZŠ abecedně'!BU21)</f>
        <v>0</v>
      </c>
      <c r="BH21" s="184">
        <f>INDEX('ZŠ abecedně'!$BM$6:$BM$51,'ZŠ abecedně'!BU21)</f>
        <v>0</v>
      </c>
      <c r="BI21" s="183">
        <f>INDEX('ZŠ abecedně'!$BN$6:$BN$51,'ZŠ abecedně'!BU21)</f>
        <v>0</v>
      </c>
      <c r="BJ21" s="63">
        <f>INDEX('ZŠ abecedně'!$BO$6:$BO$51,'ZŠ abecedně'!BU21)</f>
        <v>0</v>
      </c>
      <c r="BK21">
        <f t="shared" si="0"/>
        <v>0</v>
      </c>
    </row>
    <row r="22" spans="2:63" ht="13.5" customHeight="1">
      <c r="B22" s="64" t="str">
        <f>INDEX('ZŠ abecedně'!$D$6:$D$51,'ZŠ abecedně'!BU22)</f>
        <v/>
      </c>
      <c r="C22" s="75" t="str">
        <f>INDEX('ZŠ abecedně'!$C$6:$C$51,'ZŠ abecedně'!BU22)</f>
        <v xml:space="preserve">Kyjov Joklíka </v>
      </c>
      <c r="D22" s="179">
        <f>INDEX('ZŠ abecedně'!$BV$6:$BV$51,'ZŠ abecedně'!BU22)</f>
        <v>0</v>
      </c>
      <c r="E22" s="76">
        <f>INDEX('ZŠ abecedně'!$E$6:$E$51,'ZŠ abecedně'!BU22)</f>
        <v>0.2</v>
      </c>
      <c r="F22" s="64">
        <f>INDEX('ZŠ abecedně'!$F$6:$F$51,'ZŠ abecedně'!BU22)</f>
        <v>0</v>
      </c>
      <c r="G22" s="62">
        <f>INDEX('ZŠ abecedně'!$G$6:$G$51,'ZŠ abecedně'!BU22)</f>
        <v>0</v>
      </c>
      <c r="H22" s="64">
        <f>INDEX('ZŠ abecedně'!$H$6:$H$51,'ZŠ abecedně'!BU22)</f>
        <v>0</v>
      </c>
      <c r="I22" s="61">
        <f>INDEX('ZŠ abecedně'!$I$6:$I$51,'ZŠ abecedně'!BU22)</f>
        <v>0</v>
      </c>
      <c r="J22" s="61">
        <f>INDEX('ZŠ abecedně'!$J$6:$J$51,'ZŠ abecedně'!BU22)</f>
        <v>0</v>
      </c>
      <c r="K22" s="61">
        <f>INDEX('ZŠ abecedně'!$K$6:$K$51,'ZŠ abecedně'!BU22)</f>
        <v>0</v>
      </c>
      <c r="L22" s="63">
        <f>INDEX('ZŠ abecedně'!$L$6:$L$51,'ZŠ abecedně'!BU22)</f>
        <v>0</v>
      </c>
      <c r="M22" s="183">
        <f>INDEX('ZŠ abecedně'!$M$6:$M$51,'ZŠ abecedně'!BU22)</f>
        <v>0</v>
      </c>
      <c r="N22" s="61">
        <f>INDEX('ZŠ abecedně'!$N$6:$N$51,'ZŠ abecedně'!BU22)</f>
        <v>0</v>
      </c>
      <c r="O22" s="61">
        <f>INDEX('ZŠ abecedně'!$O$6:$O$51,'ZŠ abecedně'!BU22)</f>
        <v>0</v>
      </c>
      <c r="P22" s="63">
        <f>INDEX('ZŠ abecedně'!$P$6:$P$51,'ZŠ abecedně'!BU22)</f>
        <v>0</v>
      </c>
      <c r="Q22" s="64">
        <f>INDEX('ZŠ abecedně'!$Q$6:$Q$51,'ZŠ abecedně'!BU22)</f>
        <v>0</v>
      </c>
      <c r="R22" s="61">
        <f>INDEX('ZŠ abecedně'!$R$6:$R$51,'ZŠ abecedně'!BU22)</f>
        <v>0</v>
      </c>
      <c r="S22" s="61">
        <f>INDEX('ZŠ abecedně'!$S$6:$S$51,'ZŠ abecedně'!BU22)</f>
        <v>0</v>
      </c>
      <c r="T22" s="61">
        <f>INDEX('ZŠ abecedně'!$T$6:$T$51,'ZŠ abecedně'!BU22)</f>
        <v>0</v>
      </c>
      <c r="U22" s="61">
        <f>INDEX('ZŠ abecedně'!$U$6:$U$51,'ZŠ abecedně'!BU22)</f>
        <v>0</v>
      </c>
      <c r="V22" s="61">
        <f>INDEX('ZŠ abecedně'!$V$6:$V$51,'ZŠ abecedně'!BU22)</f>
        <v>0</v>
      </c>
      <c r="W22" s="63">
        <f>INDEX('ZŠ abecedně'!$W$6:$W$51,'ZŠ abecedně'!BU22)</f>
        <v>0</v>
      </c>
      <c r="X22" s="64">
        <f>INDEX('ZŠ abecedně'!$X$6:$X$51,'ZŠ abecedně'!BU22)</f>
        <v>0</v>
      </c>
      <c r="Y22" s="61">
        <f>INDEX('ZŠ abecedně'!$Y$6:$Y$51,'ZŠ abecedně'!BU22)</f>
        <v>0</v>
      </c>
      <c r="Z22" s="63">
        <f>INDEX('ZŠ abecedně'!$Z$6:$Z$51,'ZŠ abecedně'!BU22)</f>
        <v>0</v>
      </c>
      <c r="AA22" s="183">
        <f>INDEX('ZŠ abecedně'!$AA$6:$AA$51,'ZŠ abecedně'!BU22)</f>
        <v>0</v>
      </c>
      <c r="AB22" s="62">
        <f>INDEX('ZŠ abecedně'!$AB$6:$AB$51,'ZŠ abecedně'!BU22)</f>
        <v>0</v>
      </c>
      <c r="AC22" s="64">
        <f>INDEX('ZŠ abecedně'!$AC$6:$AC$51,'ZŠ abecedně'!BU22)</f>
        <v>0</v>
      </c>
      <c r="AD22" s="63">
        <f>INDEX('ZŠ abecedně'!$AD$6:$AD$51,'ZŠ abecedně'!BU22)</f>
        <v>0</v>
      </c>
      <c r="AE22" s="183">
        <f>INDEX('ZŠ abecedně'!$AE$6:$AE$51,'ZŠ abecedně'!BU22)</f>
        <v>0</v>
      </c>
      <c r="AF22" s="61">
        <f>INDEX('ZŠ abecedně'!$AF$6:$AF$51,'ZŠ abecedně'!BU22)</f>
        <v>0</v>
      </c>
      <c r="AG22" s="62">
        <f>INDEX('ZŠ abecedně'!$AG$6:$AG$51,'ZŠ abecedně'!BU22)</f>
        <v>0</v>
      </c>
      <c r="AH22" s="64">
        <f>INDEX('ZŠ abecedně'!$AH$6:$AH$51,'ZŠ abecedně'!BU22)</f>
        <v>0</v>
      </c>
      <c r="AI22" s="63">
        <f>INDEX('ZŠ abecedně'!$AI$6:$AI$51,'ZŠ abecedně'!BU22)</f>
        <v>0</v>
      </c>
      <c r="AJ22" s="183">
        <f>INDEX('ZŠ abecedně'!$AK$6:$AK$51,'ZŠ abecedně'!BU22)</f>
        <v>0</v>
      </c>
      <c r="AK22" s="61">
        <f>INDEX('ZŠ abecedně'!$AL$6:$AL$51,'ZŠ abecedně'!BU22)</f>
        <v>0</v>
      </c>
      <c r="AL22" s="62">
        <f>INDEX('ZŠ abecedně'!$AM$6:$AM$51,'ZŠ abecedně'!BU22)</f>
        <v>0</v>
      </c>
      <c r="AM22" s="64">
        <f>INDEX('ZŠ abecedně'!$AN$6:$AN$51,'ZŠ abecedně'!BU22)</f>
        <v>0</v>
      </c>
      <c r="AN22" s="61">
        <f>INDEX('ZŠ abecedně'!$AO$6:$AO$51,'ZŠ abecedně'!BU22)</f>
        <v>0</v>
      </c>
      <c r="AO22" s="61">
        <f>INDEX('ZŠ abecedně'!$AP$6:$AP$51,'ZŠ abecedně'!BU22)</f>
        <v>0</v>
      </c>
      <c r="AP22" s="61">
        <f>INDEX('ZŠ abecedně'!$AQ$6:$AQ$51,'ZŠ abecedně'!BU22)</f>
        <v>0</v>
      </c>
      <c r="AQ22" s="61">
        <f>INDEX('ZŠ abecedně'!$AR$6:$AR$51,'ZŠ abecedně'!BU22)</f>
        <v>0</v>
      </c>
      <c r="AR22" s="61">
        <f>INDEX('ZŠ abecedně'!$AS$6:$AS$51,'ZŠ abecedně'!BU22)</f>
        <v>0</v>
      </c>
      <c r="AS22" s="63">
        <f>INDEX('ZŠ abecedně'!$AT$6:$AT$51,'ZŠ abecedně'!BU22)</f>
        <v>0</v>
      </c>
      <c r="AT22" s="183">
        <f>INDEX('ZŠ abecedně'!$AU$6:$AU$51,'ZŠ abecedně'!BU22)</f>
        <v>0</v>
      </c>
      <c r="AU22" s="61">
        <f>INDEX('ZŠ abecedně'!$AV$6:$AV$51,'ZŠ abecedně'!BU22)</f>
        <v>0</v>
      </c>
      <c r="AV22" s="61">
        <f>INDEX('ZŠ abecedně'!$AW$6:$AW$51,'ZŠ abecedně'!BU22)</f>
        <v>0</v>
      </c>
      <c r="AW22" s="62">
        <f>INDEX('ZŠ abecedně'!$AX$6:$AX$51,'ZŠ abecedně'!BU22)</f>
        <v>0</v>
      </c>
      <c r="AX22" s="184">
        <f>INDEX('ZŠ abecedně'!$AY$6:$AY$51,'ZŠ abecedně'!BU22)</f>
        <v>0</v>
      </c>
      <c r="AY22" s="183">
        <f>INDEX('ZŠ abecedně'!$AZ$6:$AZ$51,'ZŠ abecedně'!BU22)</f>
        <v>0</v>
      </c>
      <c r="AZ22" s="61">
        <f>INDEX('ZŠ abecedně'!$BA$6:$BA$51,'ZŠ abecedně'!BU22)</f>
        <v>0</v>
      </c>
      <c r="BA22" s="61">
        <f>INDEX('ZŠ abecedně'!$BB$6:$BB$51,'ZŠ abecedně'!BU22)</f>
        <v>0</v>
      </c>
      <c r="BB22" s="62">
        <f>INDEX('ZŠ abecedně'!$BC$6:$BC$51,'ZŠ abecedně'!BU22)</f>
        <v>0</v>
      </c>
      <c r="BC22" s="64">
        <f>INDEX('ZŠ abecedně'!$BH$6:$BH$51,'ZŠ abecedně'!BU22)</f>
        <v>0</v>
      </c>
      <c r="BD22" s="61">
        <f>INDEX('ZŠ abecedně'!$BI$6:$BI$51,'ZŠ abecedně'!BU22)</f>
        <v>0</v>
      </c>
      <c r="BE22" s="61">
        <f>INDEX('ZŠ abecedně'!$BJ$6:$BJ$51,'ZŠ abecedně'!BU22)</f>
        <v>0</v>
      </c>
      <c r="BF22" s="63">
        <f>INDEX('ZŠ abecedně'!$BK$6:$BK$51,'ZŠ abecedně'!BU22)</f>
        <v>0</v>
      </c>
      <c r="BG22" s="185">
        <f>INDEX('ZŠ abecedně'!$BL$6:$BL$51,'ZŠ abecedně'!BU22)</f>
        <v>0</v>
      </c>
      <c r="BH22" s="184">
        <f>INDEX('ZŠ abecedně'!$BM$6:$BM$51,'ZŠ abecedně'!BU22)</f>
        <v>0</v>
      </c>
      <c r="BI22" s="183">
        <f>INDEX('ZŠ abecedně'!$BN$6:$BN$51,'ZŠ abecedně'!BU22)</f>
        <v>0</v>
      </c>
      <c r="BJ22" s="63">
        <f>INDEX('ZŠ abecedně'!$BO$6:$BO$51,'ZŠ abecedně'!BU22)</f>
        <v>0</v>
      </c>
      <c r="BK22">
        <f t="shared" si="0"/>
        <v>0</v>
      </c>
    </row>
    <row r="23" spans="2:63" ht="13.5" customHeight="1">
      <c r="B23" s="64" t="str">
        <f>INDEX('ZŠ abecedně'!$D$6:$D$51,'ZŠ abecedně'!BU23)</f>
        <v/>
      </c>
      <c r="C23" s="75" t="str">
        <f>INDEX('ZŠ abecedně'!$C$6:$C$51,'ZŠ abecedně'!BU23)</f>
        <v>Kyjov Kom.</v>
      </c>
      <c r="D23" s="179">
        <f>INDEX('ZŠ abecedně'!$BV$6:$BV$51,'ZŠ abecedně'!BU23)</f>
        <v>0</v>
      </c>
      <c r="E23" s="76">
        <f>INDEX('ZŠ abecedně'!$E$6:$E$51,'ZŠ abecedně'!BU23)</f>
        <v>0.2</v>
      </c>
      <c r="F23" s="64">
        <f>INDEX('ZŠ abecedně'!$F$6:$F$51,'ZŠ abecedně'!BU23)</f>
        <v>0</v>
      </c>
      <c r="G23" s="62">
        <f>INDEX('ZŠ abecedně'!$G$6:$G$51,'ZŠ abecedně'!BU23)</f>
        <v>0</v>
      </c>
      <c r="H23" s="64">
        <f>INDEX('ZŠ abecedně'!$H$6:$H$51,'ZŠ abecedně'!BU23)</f>
        <v>0</v>
      </c>
      <c r="I23" s="61">
        <f>INDEX('ZŠ abecedně'!$I$6:$I$51,'ZŠ abecedně'!BU23)</f>
        <v>0</v>
      </c>
      <c r="J23" s="61">
        <f>INDEX('ZŠ abecedně'!$J$6:$J$51,'ZŠ abecedně'!BU23)</f>
        <v>0</v>
      </c>
      <c r="K23" s="61">
        <f>INDEX('ZŠ abecedně'!$K$6:$K$51,'ZŠ abecedně'!BU23)</f>
        <v>0</v>
      </c>
      <c r="L23" s="63">
        <f>INDEX('ZŠ abecedně'!$L$6:$L$51,'ZŠ abecedně'!BU23)</f>
        <v>0</v>
      </c>
      <c r="M23" s="183">
        <f>INDEX('ZŠ abecedně'!$M$6:$M$51,'ZŠ abecedně'!BU23)</f>
        <v>0</v>
      </c>
      <c r="N23" s="61">
        <f>INDEX('ZŠ abecedně'!$N$6:$N$51,'ZŠ abecedně'!BU23)</f>
        <v>0</v>
      </c>
      <c r="O23" s="61">
        <f>INDEX('ZŠ abecedně'!$O$6:$O$51,'ZŠ abecedně'!BU23)</f>
        <v>0</v>
      </c>
      <c r="P23" s="63">
        <f>INDEX('ZŠ abecedně'!$P$6:$P$51,'ZŠ abecedně'!BU23)</f>
        <v>0</v>
      </c>
      <c r="Q23" s="64">
        <f>INDEX('ZŠ abecedně'!$Q$6:$Q$51,'ZŠ abecedně'!BU23)</f>
        <v>0</v>
      </c>
      <c r="R23" s="61">
        <f>INDEX('ZŠ abecedně'!$R$6:$R$51,'ZŠ abecedně'!BU23)</f>
        <v>0</v>
      </c>
      <c r="S23" s="61">
        <f>INDEX('ZŠ abecedně'!$S$6:$S$51,'ZŠ abecedně'!BU23)</f>
        <v>0</v>
      </c>
      <c r="T23" s="61">
        <f>INDEX('ZŠ abecedně'!$T$6:$T$51,'ZŠ abecedně'!BU23)</f>
        <v>0</v>
      </c>
      <c r="U23" s="61">
        <f>INDEX('ZŠ abecedně'!$U$6:$U$51,'ZŠ abecedně'!BU23)</f>
        <v>0</v>
      </c>
      <c r="V23" s="61">
        <f>INDEX('ZŠ abecedně'!$V$6:$V$51,'ZŠ abecedně'!BU23)</f>
        <v>0</v>
      </c>
      <c r="W23" s="63">
        <f>INDEX('ZŠ abecedně'!$W$6:$W$51,'ZŠ abecedně'!BU23)</f>
        <v>0</v>
      </c>
      <c r="X23" s="64">
        <f>INDEX('ZŠ abecedně'!$X$6:$X$51,'ZŠ abecedně'!BU23)</f>
        <v>0</v>
      </c>
      <c r="Y23" s="61">
        <f>INDEX('ZŠ abecedně'!$Y$6:$Y$51,'ZŠ abecedně'!BU23)</f>
        <v>0</v>
      </c>
      <c r="Z23" s="63">
        <f>INDEX('ZŠ abecedně'!$Z$6:$Z$51,'ZŠ abecedně'!BU23)</f>
        <v>0</v>
      </c>
      <c r="AA23" s="183">
        <f>INDEX('ZŠ abecedně'!$AA$6:$AA$51,'ZŠ abecedně'!BU23)</f>
        <v>0</v>
      </c>
      <c r="AB23" s="62">
        <f>INDEX('ZŠ abecedně'!$AB$6:$AB$51,'ZŠ abecedně'!BU23)</f>
        <v>0</v>
      </c>
      <c r="AC23" s="64">
        <f>INDEX('ZŠ abecedně'!$AC$6:$AC$51,'ZŠ abecedně'!BU23)</f>
        <v>0</v>
      </c>
      <c r="AD23" s="63">
        <f>INDEX('ZŠ abecedně'!$AD$6:$AD$51,'ZŠ abecedně'!BU23)</f>
        <v>0</v>
      </c>
      <c r="AE23" s="183">
        <f>INDEX('ZŠ abecedně'!$AE$6:$AE$51,'ZŠ abecedně'!BU23)</f>
        <v>0</v>
      </c>
      <c r="AF23" s="61">
        <f>INDEX('ZŠ abecedně'!$AF$6:$AF$51,'ZŠ abecedně'!BU23)</f>
        <v>0</v>
      </c>
      <c r="AG23" s="62">
        <f>INDEX('ZŠ abecedně'!$AG$6:$AG$51,'ZŠ abecedně'!BU23)</f>
        <v>0</v>
      </c>
      <c r="AH23" s="64">
        <f>INDEX('ZŠ abecedně'!$AH$6:$AH$51,'ZŠ abecedně'!BU23)</f>
        <v>0</v>
      </c>
      <c r="AI23" s="63">
        <f>INDEX('ZŠ abecedně'!$AI$6:$AI$51,'ZŠ abecedně'!BU23)</f>
        <v>0</v>
      </c>
      <c r="AJ23" s="183">
        <f>INDEX('ZŠ abecedně'!$AK$6:$AK$51,'ZŠ abecedně'!BU23)</f>
        <v>0</v>
      </c>
      <c r="AK23" s="61">
        <f>INDEX('ZŠ abecedně'!$AL$6:$AL$51,'ZŠ abecedně'!BU23)</f>
        <v>0</v>
      </c>
      <c r="AL23" s="62">
        <f>INDEX('ZŠ abecedně'!$AM$6:$AM$51,'ZŠ abecedně'!BU23)</f>
        <v>0</v>
      </c>
      <c r="AM23" s="64">
        <f>INDEX('ZŠ abecedně'!$AN$6:$AN$51,'ZŠ abecedně'!BU23)</f>
        <v>0</v>
      </c>
      <c r="AN23" s="61">
        <f>INDEX('ZŠ abecedně'!$AO$6:$AO$51,'ZŠ abecedně'!BU23)</f>
        <v>0</v>
      </c>
      <c r="AO23" s="61">
        <f>INDEX('ZŠ abecedně'!$AP$6:$AP$51,'ZŠ abecedně'!BU23)</f>
        <v>0</v>
      </c>
      <c r="AP23" s="61">
        <f>INDEX('ZŠ abecedně'!$AQ$6:$AQ$51,'ZŠ abecedně'!BU23)</f>
        <v>0</v>
      </c>
      <c r="AQ23" s="61">
        <f>INDEX('ZŠ abecedně'!$AR$6:$AR$51,'ZŠ abecedně'!BU23)</f>
        <v>0</v>
      </c>
      <c r="AR23" s="61">
        <f>INDEX('ZŠ abecedně'!$AS$6:$AS$51,'ZŠ abecedně'!BU23)</f>
        <v>0</v>
      </c>
      <c r="AS23" s="63">
        <f>INDEX('ZŠ abecedně'!$AT$6:$AT$51,'ZŠ abecedně'!BU23)</f>
        <v>0</v>
      </c>
      <c r="AT23" s="183">
        <f>INDEX('ZŠ abecedně'!$AU$6:$AU$51,'ZŠ abecedně'!BU23)</f>
        <v>0</v>
      </c>
      <c r="AU23" s="61">
        <f>INDEX('ZŠ abecedně'!$AV$6:$AV$51,'ZŠ abecedně'!BU23)</f>
        <v>0</v>
      </c>
      <c r="AV23" s="61">
        <f>INDEX('ZŠ abecedně'!$AW$6:$AW$51,'ZŠ abecedně'!BU23)</f>
        <v>0</v>
      </c>
      <c r="AW23" s="62">
        <f>INDEX('ZŠ abecedně'!$AX$6:$AX$51,'ZŠ abecedně'!BU23)</f>
        <v>0</v>
      </c>
      <c r="AX23" s="184">
        <f>INDEX('ZŠ abecedně'!$AY$6:$AY$51,'ZŠ abecedně'!BU23)</f>
        <v>0</v>
      </c>
      <c r="AY23" s="183">
        <f>INDEX('ZŠ abecedně'!$AZ$6:$AZ$51,'ZŠ abecedně'!BU23)</f>
        <v>0</v>
      </c>
      <c r="AZ23" s="61">
        <f>INDEX('ZŠ abecedně'!$BA$6:$BA$51,'ZŠ abecedně'!BU23)</f>
        <v>0</v>
      </c>
      <c r="BA23" s="61">
        <f>INDEX('ZŠ abecedně'!$BB$6:$BB$51,'ZŠ abecedně'!BU23)</f>
        <v>0</v>
      </c>
      <c r="BB23" s="62">
        <f>INDEX('ZŠ abecedně'!$BC$6:$BC$51,'ZŠ abecedně'!BU23)</f>
        <v>0</v>
      </c>
      <c r="BC23" s="64">
        <f>INDEX('ZŠ abecedně'!$BH$6:$BH$51,'ZŠ abecedně'!BU23)</f>
        <v>0</v>
      </c>
      <c r="BD23" s="61">
        <f>INDEX('ZŠ abecedně'!$BI$6:$BI$51,'ZŠ abecedně'!BU23)</f>
        <v>0</v>
      </c>
      <c r="BE23" s="61">
        <f>INDEX('ZŠ abecedně'!$BJ$6:$BJ$51,'ZŠ abecedně'!BU23)</f>
        <v>0</v>
      </c>
      <c r="BF23" s="63">
        <f>INDEX('ZŠ abecedně'!$BK$6:$BK$51,'ZŠ abecedně'!BU23)</f>
        <v>0</v>
      </c>
      <c r="BG23" s="185">
        <f>INDEX('ZŠ abecedně'!$BL$6:$BL$51,'ZŠ abecedně'!BU23)</f>
        <v>0</v>
      </c>
      <c r="BH23" s="184">
        <f>INDEX('ZŠ abecedně'!$BM$6:$BM$51,'ZŠ abecedně'!BU23)</f>
        <v>0</v>
      </c>
      <c r="BI23" s="183">
        <f>INDEX('ZŠ abecedně'!$BN$6:$BN$51,'ZŠ abecedně'!BU23)</f>
        <v>0</v>
      </c>
      <c r="BJ23" s="63">
        <f>INDEX('ZŠ abecedně'!$BO$6:$BO$51,'ZŠ abecedně'!BU23)</f>
        <v>0</v>
      </c>
      <c r="BK23">
        <f t="shared" si="0"/>
        <v>0</v>
      </c>
    </row>
    <row r="24" spans="2:63" ht="13.5" customHeight="1">
      <c r="B24" s="64" t="str">
        <f>INDEX('ZŠ abecedně'!$D$6:$D$51,'ZŠ abecedně'!BU24)</f>
        <v/>
      </c>
      <c r="C24" s="75" t="str">
        <f>INDEX('ZŠ abecedně'!$C$6:$C$51,'ZŠ abecedně'!BU24)</f>
        <v>Lipov</v>
      </c>
      <c r="D24" s="179">
        <f>INDEX('ZŠ abecedně'!$BV$6:$BV$51,'ZŠ abecedně'!BU24)</f>
        <v>0</v>
      </c>
      <c r="E24" s="76">
        <f>INDEX('ZŠ abecedně'!$E$6:$E$51,'ZŠ abecedně'!BU24)</f>
        <v>0.2</v>
      </c>
      <c r="F24" s="64">
        <f>INDEX('ZŠ abecedně'!$F$6:$F$51,'ZŠ abecedně'!BU24)</f>
        <v>0</v>
      </c>
      <c r="G24" s="62">
        <f>INDEX('ZŠ abecedně'!$G$6:$G$51,'ZŠ abecedně'!BU24)</f>
        <v>0</v>
      </c>
      <c r="H24" s="64">
        <f>INDEX('ZŠ abecedně'!$H$6:$H$51,'ZŠ abecedně'!BU24)</f>
        <v>0</v>
      </c>
      <c r="I24" s="61">
        <f>INDEX('ZŠ abecedně'!$I$6:$I$51,'ZŠ abecedně'!BU24)</f>
        <v>0</v>
      </c>
      <c r="J24" s="61">
        <f>INDEX('ZŠ abecedně'!$J$6:$J$51,'ZŠ abecedně'!BU24)</f>
        <v>0</v>
      </c>
      <c r="K24" s="61">
        <f>INDEX('ZŠ abecedně'!$K$6:$K$51,'ZŠ abecedně'!BU24)</f>
        <v>0</v>
      </c>
      <c r="L24" s="63">
        <f>INDEX('ZŠ abecedně'!$L$6:$L$51,'ZŠ abecedně'!BU24)</f>
        <v>0</v>
      </c>
      <c r="M24" s="183">
        <f>INDEX('ZŠ abecedně'!$M$6:$M$51,'ZŠ abecedně'!BU24)</f>
        <v>0</v>
      </c>
      <c r="N24" s="61">
        <f>INDEX('ZŠ abecedně'!$N$6:$N$51,'ZŠ abecedně'!BU24)</f>
        <v>0</v>
      </c>
      <c r="O24" s="61">
        <f>INDEX('ZŠ abecedně'!$O$6:$O$51,'ZŠ abecedně'!BU24)</f>
        <v>0</v>
      </c>
      <c r="P24" s="63">
        <f>INDEX('ZŠ abecedně'!$P$6:$P$51,'ZŠ abecedně'!BU24)</f>
        <v>0</v>
      </c>
      <c r="Q24" s="64">
        <f>INDEX('ZŠ abecedně'!$Q$6:$Q$51,'ZŠ abecedně'!BU24)</f>
        <v>0</v>
      </c>
      <c r="R24" s="61">
        <f>INDEX('ZŠ abecedně'!$R$6:$R$51,'ZŠ abecedně'!BU24)</f>
        <v>0</v>
      </c>
      <c r="S24" s="61">
        <f>INDEX('ZŠ abecedně'!$S$6:$S$51,'ZŠ abecedně'!BU24)</f>
        <v>0</v>
      </c>
      <c r="T24" s="61">
        <f>INDEX('ZŠ abecedně'!$T$6:$T$51,'ZŠ abecedně'!BU24)</f>
        <v>0</v>
      </c>
      <c r="U24" s="61">
        <f>INDEX('ZŠ abecedně'!$U$6:$U$51,'ZŠ abecedně'!BU24)</f>
        <v>0</v>
      </c>
      <c r="V24" s="61">
        <f>INDEX('ZŠ abecedně'!$V$6:$V$51,'ZŠ abecedně'!BU24)</f>
        <v>0</v>
      </c>
      <c r="W24" s="63">
        <f>INDEX('ZŠ abecedně'!$W$6:$W$51,'ZŠ abecedně'!BU24)</f>
        <v>0</v>
      </c>
      <c r="X24" s="64">
        <f>INDEX('ZŠ abecedně'!$X$6:$X$51,'ZŠ abecedně'!BU24)</f>
        <v>0</v>
      </c>
      <c r="Y24" s="61">
        <f>INDEX('ZŠ abecedně'!$Y$6:$Y$51,'ZŠ abecedně'!BU24)</f>
        <v>0</v>
      </c>
      <c r="Z24" s="63">
        <f>INDEX('ZŠ abecedně'!$Z$6:$Z$51,'ZŠ abecedně'!BU24)</f>
        <v>0</v>
      </c>
      <c r="AA24" s="183">
        <f>INDEX('ZŠ abecedně'!$AA$6:$AA$51,'ZŠ abecedně'!BU24)</f>
        <v>0</v>
      </c>
      <c r="AB24" s="62">
        <f>INDEX('ZŠ abecedně'!$AB$6:$AB$51,'ZŠ abecedně'!BU24)</f>
        <v>0</v>
      </c>
      <c r="AC24" s="64">
        <f>INDEX('ZŠ abecedně'!$AC$6:$AC$51,'ZŠ abecedně'!BU24)</f>
        <v>0</v>
      </c>
      <c r="AD24" s="63">
        <f>INDEX('ZŠ abecedně'!$AD$6:$AD$51,'ZŠ abecedně'!BU24)</f>
        <v>0</v>
      </c>
      <c r="AE24" s="183">
        <f>INDEX('ZŠ abecedně'!$AE$6:$AE$51,'ZŠ abecedně'!BU24)</f>
        <v>0</v>
      </c>
      <c r="AF24" s="61">
        <f>INDEX('ZŠ abecedně'!$AF$6:$AF$51,'ZŠ abecedně'!BU24)</f>
        <v>0</v>
      </c>
      <c r="AG24" s="62">
        <f>INDEX('ZŠ abecedně'!$AG$6:$AG$51,'ZŠ abecedně'!BU24)</f>
        <v>0</v>
      </c>
      <c r="AH24" s="64">
        <f>INDEX('ZŠ abecedně'!$AH$6:$AH$51,'ZŠ abecedně'!BU24)</f>
        <v>0</v>
      </c>
      <c r="AI24" s="63">
        <f>INDEX('ZŠ abecedně'!$AI$6:$AI$51,'ZŠ abecedně'!BU24)</f>
        <v>0</v>
      </c>
      <c r="AJ24" s="183">
        <f>INDEX('ZŠ abecedně'!$AK$6:$AK$51,'ZŠ abecedně'!BU24)</f>
        <v>0</v>
      </c>
      <c r="AK24" s="61">
        <f>INDEX('ZŠ abecedně'!$AL$6:$AL$51,'ZŠ abecedně'!BU24)</f>
        <v>0</v>
      </c>
      <c r="AL24" s="62">
        <f>INDEX('ZŠ abecedně'!$AM$6:$AM$51,'ZŠ abecedně'!BU24)</f>
        <v>0</v>
      </c>
      <c r="AM24" s="64">
        <f>INDEX('ZŠ abecedně'!$AN$6:$AN$51,'ZŠ abecedně'!BU24)</f>
        <v>0</v>
      </c>
      <c r="AN24" s="61">
        <f>INDEX('ZŠ abecedně'!$AO$6:$AO$51,'ZŠ abecedně'!BU24)</f>
        <v>0</v>
      </c>
      <c r="AO24" s="61">
        <f>INDEX('ZŠ abecedně'!$AP$6:$AP$51,'ZŠ abecedně'!BU24)</f>
        <v>0</v>
      </c>
      <c r="AP24" s="61">
        <f>INDEX('ZŠ abecedně'!$AQ$6:$AQ$51,'ZŠ abecedně'!BU24)</f>
        <v>0</v>
      </c>
      <c r="AQ24" s="61">
        <f>INDEX('ZŠ abecedně'!$AR$6:$AR$51,'ZŠ abecedně'!BU24)</f>
        <v>0</v>
      </c>
      <c r="AR24" s="61">
        <f>INDEX('ZŠ abecedně'!$AS$6:$AS$51,'ZŠ abecedně'!BU24)</f>
        <v>0</v>
      </c>
      <c r="AS24" s="63">
        <f>INDEX('ZŠ abecedně'!$AT$6:$AT$51,'ZŠ abecedně'!BU24)</f>
        <v>0</v>
      </c>
      <c r="AT24" s="183">
        <f>INDEX('ZŠ abecedně'!$AU$6:$AU$51,'ZŠ abecedně'!BU24)</f>
        <v>0</v>
      </c>
      <c r="AU24" s="61">
        <f>INDEX('ZŠ abecedně'!$AV$6:$AV$51,'ZŠ abecedně'!BU24)</f>
        <v>0</v>
      </c>
      <c r="AV24" s="61">
        <f>INDEX('ZŠ abecedně'!$AW$6:$AW$51,'ZŠ abecedně'!BU24)</f>
        <v>0</v>
      </c>
      <c r="AW24" s="62">
        <f>INDEX('ZŠ abecedně'!$AX$6:$AX$51,'ZŠ abecedně'!BU24)</f>
        <v>0</v>
      </c>
      <c r="AX24" s="184">
        <f>INDEX('ZŠ abecedně'!$AY$6:$AY$51,'ZŠ abecedně'!BU24)</f>
        <v>0</v>
      </c>
      <c r="AY24" s="183">
        <f>INDEX('ZŠ abecedně'!$AZ$6:$AZ$51,'ZŠ abecedně'!BU24)</f>
        <v>0</v>
      </c>
      <c r="AZ24" s="61">
        <f>INDEX('ZŠ abecedně'!$BA$6:$BA$51,'ZŠ abecedně'!BU24)</f>
        <v>0</v>
      </c>
      <c r="BA24" s="61">
        <f>INDEX('ZŠ abecedně'!$BB$6:$BB$51,'ZŠ abecedně'!BU24)</f>
        <v>0</v>
      </c>
      <c r="BB24" s="62">
        <f>INDEX('ZŠ abecedně'!$BC$6:$BC$51,'ZŠ abecedně'!BU24)</f>
        <v>0</v>
      </c>
      <c r="BC24" s="64">
        <f>INDEX('ZŠ abecedně'!$BH$6:$BH$51,'ZŠ abecedně'!BU24)</f>
        <v>0</v>
      </c>
      <c r="BD24" s="61">
        <f>INDEX('ZŠ abecedně'!$BI$6:$BI$51,'ZŠ abecedně'!BU24)</f>
        <v>0</v>
      </c>
      <c r="BE24" s="61">
        <f>INDEX('ZŠ abecedně'!$BJ$6:$BJ$51,'ZŠ abecedně'!BU24)</f>
        <v>0</v>
      </c>
      <c r="BF24" s="63">
        <f>INDEX('ZŠ abecedně'!$BK$6:$BK$51,'ZŠ abecedně'!BU24)</f>
        <v>0</v>
      </c>
      <c r="BG24" s="185">
        <f>INDEX('ZŠ abecedně'!$BL$6:$BL$51,'ZŠ abecedně'!BU24)</f>
        <v>0</v>
      </c>
      <c r="BH24" s="184">
        <f>INDEX('ZŠ abecedně'!$BM$6:$BM$51,'ZŠ abecedně'!BU24)</f>
        <v>0</v>
      </c>
      <c r="BI24" s="183">
        <f>INDEX('ZŠ abecedně'!$BN$6:$BN$51,'ZŠ abecedně'!BU24)</f>
        <v>0</v>
      </c>
      <c r="BJ24" s="63">
        <f>INDEX('ZŠ abecedně'!$BO$6:$BO$51,'ZŠ abecedně'!BU24)</f>
        <v>0</v>
      </c>
      <c r="BK24">
        <f t="shared" si="0"/>
        <v>0</v>
      </c>
    </row>
    <row r="25" spans="2:63" ht="13.5" customHeight="1" thickBot="1">
      <c r="B25" s="165" t="str">
        <f>INDEX('ZŠ abecedně'!$D$6:$D$51,'ZŠ abecedně'!BU25)</f>
        <v/>
      </c>
      <c r="C25" s="164" t="str">
        <f>INDEX('ZŠ abecedně'!$C$6:$C$51,'ZŠ abecedně'!BU25)</f>
        <v>Lovčice</v>
      </c>
      <c r="D25" s="181">
        <f>INDEX('ZŠ abecedně'!$BV$6:$BV$51,'ZŠ abecedně'!BU25)</f>
        <v>0</v>
      </c>
      <c r="E25" s="193">
        <f>INDEX('ZŠ abecedně'!$E$6:$E$51,'ZŠ abecedně'!BU25)</f>
        <v>0.2</v>
      </c>
      <c r="F25" s="165">
        <f>INDEX('ZŠ abecedně'!$F$6:$F$51,'ZŠ abecedně'!BU25)</f>
        <v>0</v>
      </c>
      <c r="G25" s="167">
        <f>INDEX('ZŠ abecedně'!$G$6:$G$51,'ZŠ abecedně'!BU25)</f>
        <v>0</v>
      </c>
      <c r="H25" s="153">
        <f>INDEX('ZŠ abecedně'!$H$6:$H$51,'ZŠ abecedně'!BU25)</f>
        <v>0</v>
      </c>
      <c r="I25" s="154">
        <f>INDEX('ZŠ abecedně'!$I$6:$I$51,'ZŠ abecedně'!BU25)</f>
        <v>0</v>
      </c>
      <c r="J25" s="154">
        <f>INDEX('ZŠ abecedně'!$J$6:$J$51,'ZŠ abecedně'!BU25)</f>
        <v>0</v>
      </c>
      <c r="K25" s="154">
        <f>INDEX('ZŠ abecedně'!$K$6:$K$51,'ZŠ abecedně'!BU25)</f>
        <v>0</v>
      </c>
      <c r="L25" s="156">
        <f>INDEX('ZŠ abecedně'!$L$6:$L$51,'ZŠ abecedně'!BU25)</f>
        <v>0</v>
      </c>
      <c r="M25" s="169">
        <f>INDEX('ZŠ abecedně'!$M$6:$M$51,'ZŠ abecedně'!BU25)</f>
        <v>0</v>
      </c>
      <c r="N25" s="166">
        <f>INDEX('ZŠ abecedně'!$N$6:$N$51,'ZŠ abecedně'!BU25)</f>
        <v>0</v>
      </c>
      <c r="O25" s="166">
        <f>INDEX('ZŠ abecedně'!$O$6:$O$51,'ZŠ abecedně'!BU25)</f>
        <v>0</v>
      </c>
      <c r="P25" s="168">
        <f>INDEX('ZŠ abecedně'!$P$6:$P$51,'ZŠ abecedně'!BU25)</f>
        <v>0</v>
      </c>
      <c r="Q25" s="165">
        <f>INDEX('ZŠ abecedně'!$Q$6:$Q$51,'ZŠ abecedně'!BU25)</f>
        <v>0</v>
      </c>
      <c r="R25" s="166">
        <f>INDEX('ZŠ abecedně'!$R$6:$R$51,'ZŠ abecedně'!BU25)</f>
        <v>0</v>
      </c>
      <c r="S25" s="166">
        <f>INDEX('ZŠ abecedně'!$S$6:$S$51,'ZŠ abecedně'!BU25)</f>
        <v>0</v>
      </c>
      <c r="T25" s="166">
        <f>INDEX('ZŠ abecedně'!$T$6:$T$51,'ZŠ abecedně'!BU25)</f>
        <v>0</v>
      </c>
      <c r="U25" s="166">
        <f>INDEX('ZŠ abecedně'!$U$6:$U$51,'ZŠ abecedně'!BU25)</f>
        <v>0</v>
      </c>
      <c r="V25" s="166">
        <f>INDEX('ZŠ abecedně'!$V$6:$V$51,'ZŠ abecedně'!BU25)</f>
        <v>0</v>
      </c>
      <c r="W25" s="168">
        <f>INDEX('ZŠ abecedně'!$W$6:$W$51,'ZŠ abecedně'!BU25)</f>
        <v>0</v>
      </c>
      <c r="X25" s="165">
        <f>INDEX('ZŠ abecedně'!$X$6:$X$51,'ZŠ abecedně'!BU25)</f>
        <v>0</v>
      </c>
      <c r="Y25" s="166">
        <f>INDEX('ZŠ abecedně'!$Y$6:$Y$51,'ZŠ abecedně'!BU25)</f>
        <v>0</v>
      </c>
      <c r="Z25" s="168">
        <f>INDEX('ZŠ abecedně'!$Z$6:$Z$51,'ZŠ abecedně'!BU25)</f>
        <v>0</v>
      </c>
      <c r="AA25" s="169">
        <f>INDEX('ZŠ abecedně'!$AA$6:$AA$51,'ZŠ abecedně'!BU25)</f>
        <v>0</v>
      </c>
      <c r="AB25" s="167">
        <f>INDEX('ZŠ abecedně'!$AB$6:$AB$51,'ZŠ abecedně'!BU25)</f>
        <v>0</v>
      </c>
      <c r="AC25" s="165">
        <f>INDEX('ZŠ abecedně'!$AC$6:$AC$51,'ZŠ abecedně'!BU25)</f>
        <v>0</v>
      </c>
      <c r="AD25" s="168">
        <f>INDEX('ZŠ abecedně'!$AD$6:$AD$51,'ZŠ abecedně'!BU25)</f>
        <v>0</v>
      </c>
      <c r="AE25" s="169">
        <f>INDEX('ZŠ abecedně'!$AE$6:$AE$51,'ZŠ abecedně'!BU25)</f>
        <v>0</v>
      </c>
      <c r="AF25" s="166">
        <f>INDEX('ZŠ abecedně'!$AF$6:$AF$51,'ZŠ abecedně'!BU25)</f>
        <v>0</v>
      </c>
      <c r="AG25" s="167">
        <f>INDEX('ZŠ abecedně'!$AG$6:$AG$51,'ZŠ abecedně'!BU25)</f>
        <v>0</v>
      </c>
      <c r="AH25" s="165">
        <f>INDEX('ZŠ abecedně'!$AH$6:$AH$51,'ZŠ abecedně'!BU25)</f>
        <v>0</v>
      </c>
      <c r="AI25" s="168">
        <f>INDEX('ZŠ abecedně'!$AI$6:$AI$51,'ZŠ abecedně'!BU25)</f>
        <v>0</v>
      </c>
      <c r="AJ25" s="169">
        <f>INDEX('ZŠ abecedně'!$AK$6:$AK$51,'ZŠ abecedně'!BU25)</f>
        <v>0</v>
      </c>
      <c r="AK25" s="166">
        <f>INDEX('ZŠ abecedně'!$AL$6:$AL$51,'ZŠ abecedně'!BU25)</f>
        <v>0</v>
      </c>
      <c r="AL25" s="167">
        <f>INDEX('ZŠ abecedně'!$AM$6:$AM$51,'ZŠ abecedně'!BU25)</f>
        <v>0</v>
      </c>
      <c r="AM25" s="165">
        <f>INDEX('ZŠ abecedně'!$AN$6:$AN$51,'ZŠ abecedně'!BU25)</f>
        <v>0</v>
      </c>
      <c r="AN25" s="166">
        <f>INDEX('ZŠ abecedně'!$AO$6:$AO$51,'ZŠ abecedně'!BU25)</f>
        <v>0</v>
      </c>
      <c r="AO25" s="166">
        <f>INDEX('ZŠ abecedně'!$AP$6:$AP$51,'ZŠ abecedně'!BU25)</f>
        <v>0</v>
      </c>
      <c r="AP25" s="166">
        <f>INDEX('ZŠ abecedně'!$AQ$6:$AQ$51,'ZŠ abecedně'!BU25)</f>
        <v>0</v>
      </c>
      <c r="AQ25" s="166">
        <f>INDEX('ZŠ abecedně'!$AR$6:$AR$51,'ZŠ abecedně'!BU25)</f>
        <v>0</v>
      </c>
      <c r="AR25" s="166">
        <f>INDEX('ZŠ abecedně'!$AS$6:$AS$51,'ZŠ abecedně'!BU25)</f>
        <v>0</v>
      </c>
      <c r="AS25" s="168">
        <f>INDEX('ZŠ abecedně'!$AT$6:$AT$51,'ZŠ abecedně'!BU25)</f>
        <v>0</v>
      </c>
      <c r="AT25" s="169">
        <f>INDEX('ZŠ abecedně'!$AU$6:$AU$51,'ZŠ abecedně'!BU25)</f>
        <v>0</v>
      </c>
      <c r="AU25" s="166">
        <f>INDEX('ZŠ abecedně'!$AV$6:$AV$51,'ZŠ abecedně'!BU25)</f>
        <v>0</v>
      </c>
      <c r="AV25" s="166">
        <f>INDEX('ZŠ abecedně'!$AW$6:$AW$51,'ZŠ abecedně'!BU25)</f>
        <v>0</v>
      </c>
      <c r="AW25" s="167">
        <f>INDEX('ZŠ abecedně'!$AX$6:$AX$51,'ZŠ abecedně'!BU25)</f>
        <v>0</v>
      </c>
      <c r="AX25" s="170">
        <f>INDEX('ZŠ abecedně'!$AY$6:$AY$51,'ZŠ abecedně'!BU25)</f>
        <v>0</v>
      </c>
      <c r="AY25" s="169">
        <f>INDEX('ZŠ abecedně'!$AZ$6:$AZ$51,'ZŠ abecedně'!BU25)</f>
        <v>0</v>
      </c>
      <c r="AZ25" s="166">
        <f>INDEX('ZŠ abecedně'!$BA$6:$BA$51,'ZŠ abecedně'!BU25)</f>
        <v>0</v>
      </c>
      <c r="BA25" s="166">
        <f>INDEX('ZŠ abecedně'!$BB$6:$BB$51,'ZŠ abecedně'!BU25)</f>
        <v>0</v>
      </c>
      <c r="BB25" s="167">
        <f>INDEX('ZŠ abecedně'!$BC$6:$BC$51,'ZŠ abecedně'!BU25)</f>
        <v>0</v>
      </c>
      <c r="BC25" s="165">
        <f>INDEX('ZŠ abecedně'!$BH$6:$BH$51,'ZŠ abecedně'!BU25)</f>
        <v>0</v>
      </c>
      <c r="BD25" s="166">
        <f>INDEX('ZŠ abecedně'!$BI$6:$BI$51,'ZŠ abecedně'!BU25)</f>
        <v>0</v>
      </c>
      <c r="BE25" s="166">
        <f>INDEX('ZŠ abecedně'!$BJ$6:$BJ$51,'ZŠ abecedně'!BU25)</f>
        <v>0</v>
      </c>
      <c r="BF25" s="168">
        <f>INDEX('ZŠ abecedně'!$BK$6:$BK$51,'ZŠ abecedně'!BU25)</f>
        <v>0</v>
      </c>
      <c r="BG25" s="171">
        <f>INDEX('ZŠ abecedně'!$BL$6:$BL$51,'ZŠ abecedně'!BU25)</f>
        <v>0</v>
      </c>
      <c r="BH25" s="170">
        <f>INDEX('ZŠ abecedně'!$BM$6:$BM$51,'ZŠ abecedně'!BU25)</f>
        <v>0</v>
      </c>
      <c r="BI25" s="169">
        <f>INDEX('ZŠ abecedně'!$BN$6:$BN$51,'ZŠ abecedně'!BU25)</f>
        <v>0</v>
      </c>
      <c r="BJ25" s="168">
        <f>INDEX('ZŠ abecedně'!$BO$6:$BO$51,'ZŠ abecedně'!BU25)</f>
        <v>0</v>
      </c>
      <c r="BK25">
        <f t="shared" si="0"/>
        <v>0</v>
      </c>
    </row>
    <row r="26" spans="2:63" ht="13.5" customHeight="1">
      <c r="B26" s="60" t="str">
        <f>INDEX('ZŠ abecedně'!$D$6:$D$51,'ZŠ abecedně'!BU26)</f>
        <v/>
      </c>
      <c r="C26" s="157" t="str">
        <f>INDEX('ZŠ abecedně'!$C$6:$C$51,'ZŠ abecedně'!BU26)</f>
        <v>Milotice</v>
      </c>
      <c r="D26" s="187">
        <f>INDEX('ZŠ abecedně'!$BV$6:$BV$51,'ZŠ abecedně'!BU26)</f>
        <v>0</v>
      </c>
      <c r="E26" s="158">
        <f>INDEX('ZŠ abecedně'!$E$6:$E$51,'ZŠ abecedně'!BU26)</f>
        <v>0.2</v>
      </c>
      <c r="F26" s="60">
        <f>INDEX('ZŠ abecedně'!$F$6:$F$51,'ZŠ abecedně'!BU26)</f>
        <v>0</v>
      </c>
      <c r="G26" s="81">
        <f>INDEX('ZŠ abecedně'!$G$6:$G$51,'ZŠ abecedně'!BU26)</f>
        <v>0</v>
      </c>
      <c r="H26" s="77">
        <f>INDEX('ZŠ abecedně'!$H$6:$H$51,'ZŠ abecedně'!BU26)</f>
        <v>0</v>
      </c>
      <c r="I26" s="78">
        <f>INDEX('ZŠ abecedně'!$I$6:$I$51,'ZŠ abecedně'!BU26)</f>
        <v>0</v>
      </c>
      <c r="J26" s="78">
        <f>INDEX('ZŠ abecedně'!$J$6:$J$51,'ZŠ abecedně'!BU26)</f>
        <v>0</v>
      </c>
      <c r="K26" s="78">
        <f>INDEX('ZŠ abecedně'!$K$6:$K$51,'ZŠ abecedně'!BU26)</f>
        <v>0</v>
      </c>
      <c r="L26" s="79">
        <f>INDEX('ZŠ abecedně'!$L$6:$L$51,'ZŠ abecedně'!BU26)</f>
        <v>0</v>
      </c>
      <c r="M26" s="82">
        <f>INDEX('ZŠ abecedně'!$M$6:$M$51,'ZŠ abecedně'!BU26)</f>
        <v>0</v>
      </c>
      <c r="N26" s="80">
        <f>INDEX('ZŠ abecedně'!$N$6:$N$51,'ZŠ abecedně'!BU26)</f>
        <v>0</v>
      </c>
      <c r="O26" s="80">
        <f>INDEX('ZŠ abecedně'!$O$6:$O$51,'ZŠ abecedně'!BU26)</f>
        <v>0</v>
      </c>
      <c r="P26" s="65">
        <f>INDEX('ZŠ abecedně'!$P$6:$P$51,'ZŠ abecedně'!BU26)</f>
        <v>0</v>
      </c>
      <c r="Q26" s="60">
        <f>INDEX('ZŠ abecedně'!$Q$6:$Q$51,'ZŠ abecedně'!BU26)</f>
        <v>0</v>
      </c>
      <c r="R26" s="80">
        <f>INDEX('ZŠ abecedně'!$R$6:$R$51,'ZŠ abecedně'!BU26)</f>
        <v>0</v>
      </c>
      <c r="S26" s="80">
        <f>INDEX('ZŠ abecedně'!$S$6:$S$51,'ZŠ abecedně'!BU26)</f>
        <v>0</v>
      </c>
      <c r="T26" s="80">
        <f>INDEX('ZŠ abecedně'!$T$6:$T$51,'ZŠ abecedně'!BU26)</f>
        <v>0</v>
      </c>
      <c r="U26" s="80">
        <f>INDEX('ZŠ abecedně'!$U$6:$U$51,'ZŠ abecedně'!BU26)</f>
        <v>0</v>
      </c>
      <c r="V26" s="80">
        <f>INDEX('ZŠ abecedně'!$V$6:$V$51,'ZŠ abecedně'!BU26)</f>
        <v>0</v>
      </c>
      <c r="W26" s="65">
        <f>INDEX('ZŠ abecedně'!$W$6:$W$51,'ZŠ abecedně'!BU26)</f>
        <v>0</v>
      </c>
      <c r="X26" s="60">
        <f>INDEX('ZŠ abecedně'!$X$6:$X$51,'ZŠ abecedně'!BU26)</f>
        <v>0</v>
      </c>
      <c r="Y26" s="80">
        <f>INDEX('ZŠ abecedně'!$Y$6:$Y$51,'ZŠ abecedně'!BU26)</f>
        <v>0</v>
      </c>
      <c r="Z26" s="65">
        <f>INDEX('ZŠ abecedně'!$Z$6:$Z$51,'ZŠ abecedně'!BU26)</f>
        <v>0</v>
      </c>
      <c r="AA26" s="82">
        <f>INDEX('ZŠ abecedně'!$AA$6:$AA$51,'ZŠ abecedně'!BU26)</f>
        <v>0</v>
      </c>
      <c r="AB26" s="81">
        <f>INDEX('ZŠ abecedně'!$AB$6:$AB$51,'ZŠ abecedně'!BU26)</f>
        <v>0</v>
      </c>
      <c r="AC26" s="60">
        <f>INDEX('ZŠ abecedně'!$AC$6:$AC$51,'ZŠ abecedně'!BU26)</f>
        <v>0</v>
      </c>
      <c r="AD26" s="65">
        <f>INDEX('ZŠ abecedně'!$AD$6:$AD$51,'ZŠ abecedně'!BU26)</f>
        <v>0</v>
      </c>
      <c r="AE26" s="82">
        <f>INDEX('ZŠ abecedně'!$AE$6:$AE$51,'ZŠ abecedně'!BU26)</f>
        <v>0</v>
      </c>
      <c r="AF26" s="80">
        <f>INDEX('ZŠ abecedně'!$AF$6:$AF$51,'ZŠ abecedně'!BU26)</f>
        <v>0</v>
      </c>
      <c r="AG26" s="81">
        <f>INDEX('ZŠ abecedně'!$AG$6:$AG$51,'ZŠ abecedně'!BU26)</f>
        <v>0</v>
      </c>
      <c r="AH26" s="60">
        <f>INDEX('ZŠ abecedně'!$AH$6:$AH$51,'ZŠ abecedně'!BU26)</f>
        <v>0</v>
      </c>
      <c r="AI26" s="65">
        <f>INDEX('ZŠ abecedně'!$AI$6:$AI$51,'ZŠ abecedně'!BU26)</f>
        <v>0</v>
      </c>
      <c r="AJ26" s="82">
        <f>INDEX('ZŠ abecedně'!$AK$6:$AK$51,'ZŠ abecedně'!BU26)</f>
        <v>0</v>
      </c>
      <c r="AK26" s="80">
        <f>INDEX('ZŠ abecedně'!$AL$6:$AL$51,'ZŠ abecedně'!BU26)</f>
        <v>0</v>
      </c>
      <c r="AL26" s="81">
        <f>INDEX('ZŠ abecedně'!$AM$6:$AM$51,'ZŠ abecedně'!BU26)</f>
        <v>0</v>
      </c>
      <c r="AM26" s="60">
        <f>INDEX('ZŠ abecedně'!$AN$6:$AN$51,'ZŠ abecedně'!BU26)</f>
        <v>0</v>
      </c>
      <c r="AN26" s="80">
        <f>INDEX('ZŠ abecedně'!$AO$6:$AO$51,'ZŠ abecedně'!BU26)</f>
        <v>0</v>
      </c>
      <c r="AO26" s="80">
        <f>INDEX('ZŠ abecedně'!$AP$6:$AP$51,'ZŠ abecedně'!BU26)</f>
        <v>0</v>
      </c>
      <c r="AP26" s="80">
        <f>INDEX('ZŠ abecedně'!$AQ$6:$AQ$51,'ZŠ abecedně'!BU26)</f>
        <v>0</v>
      </c>
      <c r="AQ26" s="80">
        <f>INDEX('ZŠ abecedně'!$AR$6:$AR$51,'ZŠ abecedně'!BU26)</f>
        <v>0</v>
      </c>
      <c r="AR26" s="80">
        <f>INDEX('ZŠ abecedně'!$AS$6:$AS$51,'ZŠ abecedně'!BU26)</f>
        <v>0</v>
      </c>
      <c r="AS26" s="65">
        <f>INDEX('ZŠ abecedně'!$AT$6:$AT$51,'ZŠ abecedně'!BU26)</f>
        <v>0</v>
      </c>
      <c r="AT26" s="82">
        <f>INDEX('ZŠ abecedně'!$AU$6:$AU$51,'ZŠ abecedně'!BU26)</f>
        <v>0</v>
      </c>
      <c r="AU26" s="80">
        <f>INDEX('ZŠ abecedně'!$AV$6:$AV$51,'ZŠ abecedně'!BU26)</f>
        <v>0</v>
      </c>
      <c r="AV26" s="80">
        <f>INDEX('ZŠ abecedně'!$AW$6:$AW$51,'ZŠ abecedně'!BU26)</f>
        <v>0</v>
      </c>
      <c r="AW26" s="81">
        <f>INDEX('ZŠ abecedně'!$AX$6:$AX$51,'ZŠ abecedně'!BU26)</f>
        <v>0</v>
      </c>
      <c r="AX26" s="83">
        <f>INDEX('ZŠ abecedně'!$AY$6:$AY$51,'ZŠ abecedně'!BU26)</f>
        <v>0</v>
      </c>
      <c r="AY26" s="82">
        <f>INDEX('ZŠ abecedně'!$AZ$6:$AZ$51,'ZŠ abecedně'!BU26)</f>
        <v>0</v>
      </c>
      <c r="AZ26" s="80">
        <f>INDEX('ZŠ abecedně'!$BA$6:$BA$51,'ZŠ abecedně'!BU26)</f>
        <v>0</v>
      </c>
      <c r="BA26" s="80">
        <f>INDEX('ZŠ abecedně'!$BB$6:$BB$51,'ZŠ abecedně'!BU26)</f>
        <v>0</v>
      </c>
      <c r="BB26" s="81">
        <f>INDEX('ZŠ abecedně'!$BC$6:$BC$51,'ZŠ abecedně'!BU26)</f>
        <v>0</v>
      </c>
      <c r="BC26" s="60">
        <f>INDEX('ZŠ abecedně'!$BH$6:$BH$51,'ZŠ abecedně'!BU26)</f>
        <v>0</v>
      </c>
      <c r="BD26" s="80">
        <f>INDEX('ZŠ abecedně'!$BI$6:$BI$51,'ZŠ abecedně'!BU26)</f>
        <v>0</v>
      </c>
      <c r="BE26" s="80">
        <f>INDEX('ZŠ abecedně'!$BJ$6:$BJ$51,'ZŠ abecedně'!BU26)</f>
        <v>0</v>
      </c>
      <c r="BF26" s="65">
        <f>INDEX('ZŠ abecedně'!$BK$6:$BK$51,'ZŠ abecedně'!BU26)</f>
        <v>0</v>
      </c>
      <c r="BG26" s="84">
        <f>INDEX('ZŠ abecedně'!$BL$6:$BL$51,'ZŠ abecedně'!BU26)</f>
        <v>0</v>
      </c>
      <c r="BH26" s="83">
        <f>INDEX('ZŠ abecedně'!$BM$6:$BM$51,'ZŠ abecedně'!BU26)</f>
        <v>0</v>
      </c>
      <c r="BI26" s="82">
        <f>INDEX('ZŠ abecedně'!$BN$6:$BN$51,'ZŠ abecedně'!BU26)</f>
        <v>0</v>
      </c>
      <c r="BJ26" s="65">
        <f>INDEX('ZŠ abecedně'!$BO$6:$BO$51,'ZŠ abecedně'!BU26)</f>
        <v>0</v>
      </c>
      <c r="BK26">
        <f t="shared" si="0"/>
        <v>0</v>
      </c>
    </row>
    <row r="27" spans="2:63" ht="13.5" customHeight="1">
      <c r="B27" s="64" t="str">
        <f>INDEX('ZŠ abecedně'!$D$6:$D$51,'ZŠ abecedně'!BU27)</f>
        <v/>
      </c>
      <c r="C27" s="75" t="str">
        <f>INDEX('ZŠ abecedně'!$C$6:$C$51,'ZŠ abecedně'!BU27)</f>
        <v>Mor. Písek</v>
      </c>
      <c r="D27" s="179">
        <f>INDEX('ZŠ abecedně'!$BV$6:$BV$51,'ZŠ abecedně'!BU27)</f>
        <v>0</v>
      </c>
      <c r="E27" s="76">
        <f>INDEX('ZŠ abecedně'!$E$6:$E$51,'ZŠ abecedně'!BU27)</f>
        <v>0.2</v>
      </c>
      <c r="F27" s="64">
        <f>INDEX('ZŠ abecedně'!$F$6:$F$51,'ZŠ abecedně'!BU27)</f>
        <v>0</v>
      </c>
      <c r="G27" s="62">
        <f>INDEX('ZŠ abecedně'!$G$6:$G$51,'ZŠ abecedně'!BU27)</f>
        <v>0</v>
      </c>
      <c r="H27" s="64">
        <f>INDEX('ZŠ abecedně'!$H$6:$H$51,'ZŠ abecedně'!BU27)</f>
        <v>0</v>
      </c>
      <c r="I27" s="61">
        <f>INDEX('ZŠ abecedně'!$I$6:$I$51,'ZŠ abecedně'!BU27)</f>
        <v>0</v>
      </c>
      <c r="J27" s="61">
        <f>INDEX('ZŠ abecedně'!$J$6:$J$51,'ZŠ abecedně'!BU27)</f>
        <v>0</v>
      </c>
      <c r="K27" s="61">
        <f>INDEX('ZŠ abecedně'!$K$6:$K$51,'ZŠ abecedně'!BU27)</f>
        <v>0</v>
      </c>
      <c r="L27" s="63">
        <f>INDEX('ZŠ abecedně'!$L$6:$L$51,'ZŠ abecedně'!BU27)</f>
        <v>0</v>
      </c>
      <c r="M27" s="183">
        <f>INDEX('ZŠ abecedně'!$M$6:$M$51,'ZŠ abecedně'!BU27)</f>
        <v>0</v>
      </c>
      <c r="N27" s="61">
        <f>INDEX('ZŠ abecedně'!$N$6:$N$51,'ZŠ abecedně'!BU27)</f>
        <v>0</v>
      </c>
      <c r="O27" s="61">
        <f>INDEX('ZŠ abecedně'!$O$6:$O$51,'ZŠ abecedně'!BU27)</f>
        <v>0</v>
      </c>
      <c r="P27" s="63">
        <f>INDEX('ZŠ abecedně'!$P$6:$P$51,'ZŠ abecedně'!BU27)</f>
        <v>0</v>
      </c>
      <c r="Q27" s="64">
        <f>INDEX('ZŠ abecedně'!$Q$6:$Q$51,'ZŠ abecedně'!BU27)</f>
        <v>0</v>
      </c>
      <c r="R27" s="61">
        <f>INDEX('ZŠ abecedně'!$R$6:$R$51,'ZŠ abecedně'!BU27)</f>
        <v>0</v>
      </c>
      <c r="S27" s="61">
        <f>INDEX('ZŠ abecedně'!$S$6:$S$51,'ZŠ abecedně'!BU27)</f>
        <v>0</v>
      </c>
      <c r="T27" s="61">
        <f>INDEX('ZŠ abecedně'!$T$6:$T$51,'ZŠ abecedně'!BU27)</f>
        <v>0</v>
      </c>
      <c r="U27" s="61">
        <f>INDEX('ZŠ abecedně'!$U$6:$U$51,'ZŠ abecedně'!BU27)</f>
        <v>0</v>
      </c>
      <c r="V27" s="61">
        <f>INDEX('ZŠ abecedně'!$V$6:$V$51,'ZŠ abecedně'!BU27)</f>
        <v>0</v>
      </c>
      <c r="W27" s="63">
        <f>INDEX('ZŠ abecedně'!$W$6:$W$51,'ZŠ abecedně'!BU27)</f>
        <v>0</v>
      </c>
      <c r="X27" s="64">
        <f>INDEX('ZŠ abecedně'!$X$6:$X$51,'ZŠ abecedně'!BU27)</f>
        <v>0</v>
      </c>
      <c r="Y27" s="61">
        <f>INDEX('ZŠ abecedně'!$Y$6:$Y$51,'ZŠ abecedně'!BU27)</f>
        <v>0</v>
      </c>
      <c r="Z27" s="63">
        <f>INDEX('ZŠ abecedně'!$Z$6:$Z$51,'ZŠ abecedně'!BU27)</f>
        <v>0</v>
      </c>
      <c r="AA27" s="183">
        <f>INDEX('ZŠ abecedně'!$AA$6:$AA$51,'ZŠ abecedně'!BU27)</f>
        <v>0</v>
      </c>
      <c r="AB27" s="62">
        <f>INDEX('ZŠ abecedně'!$AB$6:$AB$51,'ZŠ abecedně'!BU27)</f>
        <v>0</v>
      </c>
      <c r="AC27" s="64">
        <f>INDEX('ZŠ abecedně'!$AC$6:$AC$51,'ZŠ abecedně'!BU27)</f>
        <v>0</v>
      </c>
      <c r="AD27" s="63">
        <f>INDEX('ZŠ abecedně'!$AD$6:$AD$51,'ZŠ abecedně'!BU27)</f>
        <v>0</v>
      </c>
      <c r="AE27" s="183">
        <f>INDEX('ZŠ abecedně'!$AE$6:$AE$51,'ZŠ abecedně'!BU27)</f>
        <v>0</v>
      </c>
      <c r="AF27" s="61">
        <f>INDEX('ZŠ abecedně'!$AF$6:$AF$51,'ZŠ abecedně'!BU27)</f>
        <v>0</v>
      </c>
      <c r="AG27" s="62">
        <f>INDEX('ZŠ abecedně'!$AG$6:$AG$51,'ZŠ abecedně'!BU27)</f>
        <v>0</v>
      </c>
      <c r="AH27" s="64">
        <f>INDEX('ZŠ abecedně'!$AH$6:$AH$51,'ZŠ abecedně'!BU27)</f>
        <v>0</v>
      </c>
      <c r="AI27" s="63">
        <f>INDEX('ZŠ abecedně'!$AI$6:$AI$51,'ZŠ abecedně'!BU27)</f>
        <v>0</v>
      </c>
      <c r="AJ27" s="183">
        <f>INDEX('ZŠ abecedně'!$AK$6:$AK$51,'ZŠ abecedně'!BU27)</f>
        <v>0</v>
      </c>
      <c r="AK27" s="61">
        <f>INDEX('ZŠ abecedně'!$AL$6:$AL$51,'ZŠ abecedně'!BU27)</f>
        <v>0</v>
      </c>
      <c r="AL27" s="62">
        <f>INDEX('ZŠ abecedně'!$AM$6:$AM$51,'ZŠ abecedně'!BU27)</f>
        <v>0</v>
      </c>
      <c r="AM27" s="64">
        <f>INDEX('ZŠ abecedně'!$AN$6:$AN$51,'ZŠ abecedně'!BU27)</f>
        <v>0</v>
      </c>
      <c r="AN27" s="61">
        <f>INDEX('ZŠ abecedně'!$AO$6:$AO$51,'ZŠ abecedně'!BU27)</f>
        <v>0</v>
      </c>
      <c r="AO27" s="61">
        <f>INDEX('ZŠ abecedně'!$AP$6:$AP$51,'ZŠ abecedně'!BU27)</f>
        <v>0</v>
      </c>
      <c r="AP27" s="61">
        <f>INDEX('ZŠ abecedně'!$AQ$6:$AQ$51,'ZŠ abecedně'!BU27)</f>
        <v>0</v>
      </c>
      <c r="AQ27" s="61">
        <f>INDEX('ZŠ abecedně'!$AR$6:$AR$51,'ZŠ abecedně'!BU27)</f>
        <v>0</v>
      </c>
      <c r="AR27" s="61">
        <f>INDEX('ZŠ abecedně'!$AS$6:$AS$51,'ZŠ abecedně'!BU27)</f>
        <v>0</v>
      </c>
      <c r="AS27" s="63">
        <f>INDEX('ZŠ abecedně'!$AT$6:$AT$51,'ZŠ abecedně'!BU27)</f>
        <v>0</v>
      </c>
      <c r="AT27" s="183">
        <f>INDEX('ZŠ abecedně'!$AU$6:$AU$51,'ZŠ abecedně'!BU27)</f>
        <v>0</v>
      </c>
      <c r="AU27" s="61">
        <f>INDEX('ZŠ abecedně'!$AV$6:$AV$51,'ZŠ abecedně'!BU27)</f>
        <v>0</v>
      </c>
      <c r="AV27" s="61">
        <f>INDEX('ZŠ abecedně'!$AW$6:$AW$51,'ZŠ abecedně'!BU27)</f>
        <v>0</v>
      </c>
      <c r="AW27" s="62">
        <f>INDEX('ZŠ abecedně'!$AX$6:$AX$51,'ZŠ abecedně'!BU27)</f>
        <v>0</v>
      </c>
      <c r="AX27" s="184">
        <f>INDEX('ZŠ abecedně'!$AY$6:$AY$51,'ZŠ abecedně'!BU27)</f>
        <v>0</v>
      </c>
      <c r="AY27" s="183">
        <f>INDEX('ZŠ abecedně'!$AZ$6:$AZ$51,'ZŠ abecedně'!BU27)</f>
        <v>0</v>
      </c>
      <c r="AZ27" s="61">
        <f>INDEX('ZŠ abecedně'!$BA$6:$BA$51,'ZŠ abecedně'!BU27)</f>
        <v>0</v>
      </c>
      <c r="BA27" s="61">
        <f>INDEX('ZŠ abecedně'!$BB$6:$BB$51,'ZŠ abecedně'!BU27)</f>
        <v>0</v>
      </c>
      <c r="BB27" s="62">
        <f>INDEX('ZŠ abecedně'!$BC$6:$BC$51,'ZŠ abecedně'!BU27)</f>
        <v>0</v>
      </c>
      <c r="BC27" s="64">
        <f>INDEX('ZŠ abecedně'!$BH$6:$BH$51,'ZŠ abecedně'!BU27)</f>
        <v>0</v>
      </c>
      <c r="BD27" s="61">
        <f>INDEX('ZŠ abecedně'!$BI$6:$BI$51,'ZŠ abecedně'!BU27)</f>
        <v>0</v>
      </c>
      <c r="BE27" s="61">
        <f>INDEX('ZŠ abecedně'!$BJ$6:$BJ$51,'ZŠ abecedně'!BU27)</f>
        <v>0</v>
      </c>
      <c r="BF27" s="63">
        <f>INDEX('ZŠ abecedně'!$BK$6:$BK$51,'ZŠ abecedně'!BU27)</f>
        <v>0</v>
      </c>
      <c r="BG27" s="185">
        <f>INDEX('ZŠ abecedně'!$BL$6:$BL$51,'ZŠ abecedně'!BU27)</f>
        <v>0</v>
      </c>
      <c r="BH27" s="184">
        <f>INDEX('ZŠ abecedně'!$BM$6:$BM$51,'ZŠ abecedně'!BU27)</f>
        <v>0</v>
      </c>
      <c r="BI27" s="183">
        <f>INDEX('ZŠ abecedně'!$BN$6:$BN$51,'ZŠ abecedně'!BU27)</f>
        <v>0</v>
      </c>
      <c r="BJ27" s="63">
        <f>INDEX('ZŠ abecedně'!$BO$6:$BO$51,'ZŠ abecedně'!BU27)</f>
        <v>0</v>
      </c>
      <c r="BK27">
        <f t="shared" si="0"/>
        <v>0</v>
      </c>
    </row>
    <row r="28" spans="2:63" ht="13.5" customHeight="1">
      <c r="B28" s="64" t="str">
        <f>INDEX('ZŠ abecedně'!$D$6:$D$51,'ZŠ abecedně'!BU28)</f>
        <v/>
      </c>
      <c r="C28" s="75" t="str">
        <f>INDEX('ZŠ abecedně'!$C$6:$C$51,'ZŠ abecedně'!BU28)</f>
        <v>Mutěnice</v>
      </c>
      <c r="D28" s="179">
        <f>INDEX('ZŠ abecedně'!$BV$6:$BV$51,'ZŠ abecedně'!BU28)</f>
        <v>0</v>
      </c>
      <c r="E28" s="76">
        <f>INDEX('ZŠ abecedně'!$E$6:$E$51,'ZŠ abecedně'!BU28)</f>
        <v>0.2</v>
      </c>
      <c r="F28" s="64">
        <f>INDEX('ZŠ abecedně'!$F$6:$F$51,'ZŠ abecedně'!BU28)</f>
        <v>0</v>
      </c>
      <c r="G28" s="62">
        <f>INDEX('ZŠ abecedně'!$G$6:$G$51,'ZŠ abecedně'!BU28)</f>
        <v>0</v>
      </c>
      <c r="H28" s="64">
        <f>INDEX('ZŠ abecedně'!$H$6:$H$51,'ZŠ abecedně'!BU28)</f>
        <v>0</v>
      </c>
      <c r="I28" s="61">
        <f>INDEX('ZŠ abecedně'!$I$6:$I$51,'ZŠ abecedně'!BU28)</f>
        <v>0</v>
      </c>
      <c r="J28" s="61">
        <f>INDEX('ZŠ abecedně'!$J$6:$J$51,'ZŠ abecedně'!BU28)</f>
        <v>0</v>
      </c>
      <c r="K28" s="61">
        <f>INDEX('ZŠ abecedně'!$K$6:$K$51,'ZŠ abecedně'!BU28)</f>
        <v>0</v>
      </c>
      <c r="L28" s="63">
        <f>INDEX('ZŠ abecedně'!$L$6:$L$51,'ZŠ abecedně'!BU28)</f>
        <v>0</v>
      </c>
      <c r="M28" s="183">
        <f>INDEX('ZŠ abecedně'!$M$6:$M$51,'ZŠ abecedně'!BU28)</f>
        <v>0</v>
      </c>
      <c r="N28" s="61">
        <f>INDEX('ZŠ abecedně'!$N$6:$N$51,'ZŠ abecedně'!BU28)</f>
        <v>0</v>
      </c>
      <c r="O28" s="61">
        <f>INDEX('ZŠ abecedně'!$O$6:$O$51,'ZŠ abecedně'!BU28)</f>
        <v>0</v>
      </c>
      <c r="P28" s="63">
        <f>INDEX('ZŠ abecedně'!$P$6:$P$51,'ZŠ abecedně'!BU28)</f>
        <v>0</v>
      </c>
      <c r="Q28" s="64">
        <f>INDEX('ZŠ abecedně'!$Q$6:$Q$51,'ZŠ abecedně'!BU28)</f>
        <v>0</v>
      </c>
      <c r="R28" s="61">
        <f>INDEX('ZŠ abecedně'!$R$6:$R$51,'ZŠ abecedně'!BU28)</f>
        <v>0</v>
      </c>
      <c r="S28" s="61">
        <f>INDEX('ZŠ abecedně'!$S$6:$S$51,'ZŠ abecedně'!BU28)</f>
        <v>0</v>
      </c>
      <c r="T28" s="61">
        <f>INDEX('ZŠ abecedně'!$T$6:$T$51,'ZŠ abecedně'!BU28)</f>
        <v>0</v>
      </c>
      <c r="U28" s="61">
        <f>INDEX('ZŠ abecedně'!$U$6:$U$51,'ZŠ abecedně'!BU28)</f>
        <v>0</v>
      </c>
      <c r="V28" s="61">
        <f>INDEX('ZŠ abecedně'!$V$6:$V$51,'ZŠ abecedně'!BU28)</f>
        <v>0</v>
      </c>
      <c r="W28" s="63">
        <f>INDEX('ZŠ abecedně'!$W$6:$W$51,'ZŠ abecedně'!BU28)</f>
        <v>0</v>
      </c>
      <c r="X28" s="64">
        <f>INDEX('ZŠ abecedně'!$X$6:$X$51,'ZŠ abecedně'!BU28)</f>
        <v>0</v>
      </c>
      <c r="Y28" s="61">
        <f>INDEX('ZŠ abecedně'!$Y$6:$Y$51,'ZŠ abecedně'!BU28)</f>
        <v>0</v>
      </c>
      <c r="Z28" s="63">
        <f>INDEX('ZŠ abecedně'!$Z$6:$Z$51,'ZŠ abecedně'!BU28)</f>
        <v>0</v>
      </c>
      <c r="AA28" s="183">
        <f>INDEX('ZŠ abecedně'!$AA$6:$AA$51,'ZŠ abecedně'!BU28)</f>
        <v>0</v>
      </c>
      <c r="AB28" s="62">
        <f>INDEX('ZŠ abecedně'!$AB$6:$AB$51,'ZŠ abecedně'!BU28)</f>
        <v>0</v>
      </c>
      <c r="AC28" s="64">
        <f>INDEX('ZŠ abecedně'!$AC$6:$AC$51,'ZŠ abecedně'!BU28)</f>
        <v>0</v>
      </c>
      <c r="AD28" s="63">
        <f>INDEX('ZŠ abecedně'!$AD$6:$AD$51,'ZŠ abecedně'!BU28)</f>
        <v>0</v>
      </c>
      <c r="AE28" s="183">
        <f>INDEX('ZŠ abecedně'!$AE$6:$AE$51,'ZŠ abecedně'!BU28)</f>
        <v>0</v>
      </c>
      <c r="AF28" s="61">
        <f>INDEX('ZŠ abecedně'!$AF$6:$AF$51,'ZŠ abecedně'!BU28)</f>
        <v>0</v>
      </c>
      <c r="AG28" s="62">
        <f>INDEX('ZŠ abecedně'!$AG$6:$AG$51,'ZŠ abecedně'!BU28)</f>
        <v>0</v>
      </c>
      <c r="AH28" s="64">
        <f>INDEX('ZŠ abecedně'!$AH$6:$AH$51,'ZŠ abecedně'!BU28)</f>
        <v>0</v>
      </c>
      <c r="AI28" s="63">
        <f>INDEX('ZŠ abecedně'!$AI$6:$AI$51,'ZŠ abecedně'!BU28)</f>
        <v>0</v>
      </c>
      <c r="AJ28" s="183">
        <f>INDEX('ZŠ abecedně'!$AK$6:$AK$51,'ZŠ abecedně'!BU28)</f>
        <v>0</v>
      </c>
      <c r="AK28" s="61">
        <f>INDEX('ZŠ abecedně'!$AL$6:$AL$51,'ZŠ abecedně'!BU28)</f>
        <v>0</v>
      </c>
      <c r="AL28" s="62">
        <f>INDEX('ZŠ abecedně'!$AM$6:$AM$51,'ZŠ abecedně'!BU28)</f>
        <v>0</v>
      </c>
      <c r="AM28" s="64">
        <f>INDEX('ZŠ abecedně'!$AN$6:$AN$51,'ZŠ abecedně'!BU28)</f>
        <v>0</v>
      </c>
      <c r="AN28" s="61">
        <f>INDEX('ZŠ abecedně'!$AO$6:$AO$51,'ZŠ abecedně'!BU28)</f>
        <v>0</v>
      </c>
      <c r="AO28" s="61">
        <f>INDEX('ZŠ abecedně'!$AP$6:$AP$51,'ZŠ abecedně'!BU28)</f>
        <v>0</v>
      </c>
      <c r="AP28" s="61">
        <f>INDEX('ZŠ abecedně'!$AQ$6:$AQ$51,'ZŠ abecedně'!BU28)</f>
        <v>0</v>
      </c>
      <c r="AQ28" s="61">
        <f>INDEX('ZŠ abecedně'!$AR$6:$AR$51,'ZŠ abecedně'!BU28)</f>
        <v>0</v>
      </c>
      <c r="AR28" s="61">
        <f>INDEX('ZŠ abecedně'!$AS$6:$AS$51,'ZŠ abecedně'!BU28)</f>
        <v>0</v>
      </c>
      <c r="AS28" s="63">
        <f>INDEX('ZŠ abecedně'!$AT$6:$AT$51,'ZŠ abecedně'!BU28)</f>
        <v>0</v>
      </c>
      <c r="AT28" s="183">
        <f>INDEX('ZŠ abecedně'!$AU$6:$AU$51,'ZŠ abecedně'!BU28)</f>
        <v>0</v>
      </c>
      <c r="AU28" s="61">
        <f>INDEX('ZŠ abecedně'!$AV$6:$AV$51,'ZŠ abecedně'!BU28)</f>
        <v>0</v>
      </c>
      <c r="AV28" s="61">
        <f>INDEX('ZŠ abecedně'!$AW$6:$AW$51,'ZŠ abecedně'!BU28)</f>
        <v>0</v>
      </c>
      <c r="AW28" s="62">
        <f>INDEX('ZŠ abecedně'!$AX$6:$AX$51,'ZŠ abecedně'!BU28)</f>
        <v>0</v>
      </c>
      <c r="AX28" s="184">
        <f>INDEX('ZŠ abecedně'!$AY$6:$AY$51,'ZŠ abecedně'!BU28)</f>
        <v>0</v>
      </c>
      <c r="AY28" s="183">
        <f>INDEX('ZŠ abecedně'!$AZ$6:$AZ$51,'ZŠ abecedně'!BU28)</f>
        <v>0</v>
      </c>
      <c r="AZ28" s="61">
        <f>INDEX('ZŠ abecedně'!$BA$6:$BA$51,'ZŠ abecedně'!BU28)</f>
        <v>0</v>
      </c>
      <c r="BA28" s="61">
        <f>INDEX('ZŠ abecedně'!$BB$6:$BB$51,'ZŠ abecedně'!BU28)</f>
        <v>0</v>
      </c>
      <c r="BB28" s="62">
        <f>INDEX('ZŠ abecedně'!$BC$6:$BC$51,'ZŠ abecedně'!BU28)</f>
        <v>0</v>
      </c>
      <c r="BC28" s="64">
        <f>INDEX('ZŠ abecedně'!$BH$6:$BH$51,'ZŠ abecedně'!BU28)</f>
        <v>0</v>
      </c>
      <c r="BD28" s="61">
        <f>INDEX('ZŠ abecedně'!$BI$6:$BI$51,'ZŠ abecedně'!BU28)</f>
        <v>0</v>
      </c>
      <c r="BE28" s="61">
        <f>INDEX('ZŠ abecedně'!$BJ$6:$BJ$51,'ZŠ abecedně'!BU28)</f>
        <v>0</v>
      </c>
      <c r="BF28" s="63">
        <f>INDEX('ZŠ abecedně'!$BK$6:$BK$51,'ZŠ abecedně'!BU28)</f>
        <v>0</v>
      </c>
      <c r="BG28" s="185">
        <f>INDEX('ZŠ abecedně'!$BL$6:$BL$51,'ZŠ abecedně'!BU28)</f>
        <v>0</v>
      </c>
      <c r="BH28" s="184">
        <f>INDEX('ZŠ abecedně'!$BM$6:$BM$51,'ZŠ abecedně'!BU28)</f>
        <v>0</v>
      </c>
      <c r="BI28" s="183">
        <f>INDEX('ZŠ abecedně'!$BN$6:$BN$51,'ZŠ abecedně'!BU28)</f>
        <v>0</v>
      </c>
      <c r="BJ28" s="63">
        <f>INDEX('ZŠ abecedně'!$BO$6:$BO$51,'ZŠ abecedně'!BU28)</f>
        <v>0</v>
      </c>
      <c r="BK28">
        <f t="shared" si="0"/>
        <v>0</v>
      </c>
    </row>
    <row r="29" spans="2:63" ht="13.5" customHeight="1">
      <c r="B29" s="64" t="str">
        <f>INDEX('ZŠ abecedně'!$D$6:$D$51,'ZŠ abecedně'!BU29)</f>
        <v/>
      </c>
      <c r="C29" s="75" t="str">
        <f>INDEX('ZŠ abecedně'!$C$6:$C$51,'ZŠ abecedně'!BU29)</f>
        <v>Nenkovice</v>
      </c>
      <c r="D29" s="179">
        <f>INDEX('ZŠ abecedně'!$BV$6:$BV$51,'ZŠ abecedně'!BU29)</f>
        <v>0</v>
      </c>
      <c r="E29" s="76">
        <f>INDEX('ZŠ abecedně'!$E$6:$E$51,'ZŠ abecedně'!BU29)</f>
        <v>0.2</v>
      </c>
      <c r="F29" s="64">
        <f>INDEX('ZŠ abecedně'!$F$6:$F$51,'ZŠ abecedně'!BU29)</f>
        <v>0</v>
      </c>
      <c r="G29" s="62">
        <f>INDEX('ZŠ abecedně'!$G$6:$G$51,'ZŠ abecedně'!BU29)</f>
        <v>0</v>
      </c>
      <c r="H29" s="64">
        <f>INDEX('ZŠ abecedně'!$H$6:$H$51,'ZŠ abecedně'!BU29)</f>
        <v>0</v>
      </c>
      <c r="I29" s="61">
        <f>INDEX('ZŠ abecedně'!$I$6:$I$51,'ZŠ abecedně'!BU29)</f>
        <v>0</v>
      </c>
      <c r="J29" s="61">
        <f>INDEX('ZŠ abecedně'!$J$6:$J$51,'ZŠ abecedně'!BU29)</f>
        <v>0</v>
      </c>
      <c r="K29" s="61">
        <f>INDEX('ZŠ abecedně'!$K$6:$K$51,'ZŠ abecedně'!BU29)</f>
        <v>0</v>
      </c>
      <c r="L29" s="63">
        <f>INDEX('ZŠ abecedně'!$L$6:$L$51,'ZŠ abecedně'!BU29)</f>
        <v>0</v>
      </c>
      <c r="M29" s="183">
        <f>INDEX('ZŠ abecedně'!$M$6:$M$51,'ZŠ abecedně'!BU29)</f>
        <v>0</v>
      </c>
      <c r="N29" s="61">
        <f>INDEX('ZŠ abecedně'!$N$6:$N$51,'ZŠ abecedně'!BU29)</f>
        <v>0</v>
      </c>
      <c r="O29" s="61">
        <f>INDEX('ZŠ abecedně'!$O$6:$O$51,'ZŠ abecedně'!BU29)</f>
        <v>0</v>
      </c>
      <c r="P29" s="63">
        <f>INDEX('ZŠ abecedně'!$P$6:$P$51,'ZŠ abecedně'!BU29)</f>
        <v>0</v>
      </c>
      <c r="Q29" s="64">
        <f>INDEX('ZŠ abecedně'!$Q$6:$Q$51,'ZŠ abecedně'!BU29)</f>
        <v>0</v>
      </c>
      <c r="R29" s="61">
        <f>INDEX('ZŠ abecedně'!$R$6:$R$51,'ZŠ abecedně'!BU29)</f>
        <v>0</v>
      </c>
      <c r="S29" s="61">
        <f>INDEX('ZŠ abecedně'!$S$6:$S$51,'ZŠ abecedně'!BU29)</f>
        <v>0</v>
      </c>
      <c r="T29" s="61">
        <f>INDEX('ZŠ abecedně'!$T$6:$T$51,'ZŠ abecedně'!BU29)</f>
        <v>0</v>
      </c>
      <c r="U29" s="61">
        <f>INDEX('ZŠ abecedně'!$U$6:$U$51,'ZŠ abecedně'!BU29)</f>
        <v>0</v>
      </c>
      <c r="V29" s="61">
        <f>INDEX('ZŠ abecedně'!$V$6:$V$51,'ZŠ abecedně'!BU29)</f>
        <v>0</v>
      </c>
      <c r="W29" s="63">
        <f>INDEX('ZŠ abecedně'!$W$6:$W$51,'ZŠ abecedně'!BU29)</f>
        <v>0</v>
      </c>
      <c r="X29" s="64">
        <f>INDEX('ZŠ abecedně'!$X$6:$X$51,'ZŠ abecedně'!BU29)</f>
        <v>0</v>
      </c>
      <c r="Y29" s="61">
        <f>INDEX('ZŠ abecedně'!$Y$6:$Y$51,'ZŠ abecedně'!BU29)</f>
        <v>0</v>
      </c>
      <c r="Z29" s="63">
        <f>INDEX('ZŠ abecedně'!$Z$6:$Z$51,'ZŠ abecedně'!BU29)</f>
        <v>0</v>
      </c>
      <c r="AA29" s="183">
        <f>INDEX('ZŠ abecedně'!$AA$6:$AA$51,'ZŠ abecedně'!BU29)</f>
        <v>0</v>
      </c>
      <c r="AB29" s="62">
        <f>INDEX('ZŠ abecedně'!$AB$6:$AB$51,'ZŠ abecedně'!BU29)</f>
        <v>0</v>
      </c>
      <c r="AC29" s="64">
        <f>INDEX('ZŠ abecedně'!$AC$6:$AC$51,'ZŠ abecedně'!BU29)</f>
        <v>0</v>
      </c>
      <c r="AD29" s="63">
        <f>INDEX('ZŠ abecedně'!$AD$6:$AD$51,'ZŠ abecedně'!BU29)</f>
        <v>0</v>
      </c>
      <c r="AE29" s="183">
        <f>INDEX('ZŠ abecedně'!$AE$6:$AE$51,'ZŠ abecedně'!BU29)</f>
        <v>0</v>
      </c>
      <c r="AF29" s="61">
        <f>INDEX('ZŠ abecedně'!$AF$6:$AF$51,'ZŠ abecedně'!BU29)</f>
        <v>0</v>
      </c>
      <c r="AG29" s="62">
        <f>INDEX('ZŠ abecedně'!$AG$6:$AG$51,'ZŠ abecedně'!BU29)</f>
        <v>0</v>
      </c>
      <c r="AH29" s="64">
        <f>INDEX('ZŠ abecedně'!$AH$6:$AH$51,'ZŠ abecedně'!BU29)</f>
        <v>0</v>
      </c>
      <c r="AI29" s="63">
        <f>INDEX('ZŠ abecedně'!$AI$6:$AI$51,'ZŠ abecedně'!BU29)</f>
        <v>0</v>
      </c>
      <c r="AJ29" s="183">
        <f>INDEX('ZŠ abecedně'!$AK$6:$AK$51,'ZŠ abecedně'!BU29)</f>
        <v>0</v>
      </c>
      <c r="AK29" s="61">
        <f>INDEX('ZŠ abecedně'!$AL$6:$AL$51,'ZŠ abecedně'!BU29)</f>
        <v>0</v>
      </c>
      <c r="AL29" s="62">
        <f>INDEX('ZŠ abecedně'!$AM$6:$AM$51,'ZŠ abecedně'!BU29)</f>
        <v>0</v>
      </c>
      <c r="AM29" s="64">
        <f>INDEX('ZŠ abecedně'!$AN$6:$AN$51,'ZŠ abecedně'!BU29)</f>
        <v>0</v>
      </c>
      <c r="AN29" s="61">
        <f>INDEX('ZŠ abecedně'!$AO$6:$AO$51,'ZŠ abecedně'!BU29)</f>
        <v>0</v>
      </c>
      <c r="AO29" s="61">
        <f>INDEX('ZŠ abecedně'!$AP$6:$AP$51,'ZŠ abecedně'!BU29)</f>
        <v>0</v>
      </c>
      <c r="AP29" s="61">
        <f>INDEX('ZŠ abecedně'!$AQ$6:$AQ$51,'ZŠ abecedně'!BU29)</f>
        <v>0</v>
      </c>
      <c r="AQ29" s="61">
        <f>INDEX('ZŠ abecedně'!$AR$6:$AR$51,'ZŠ abecedně'!BU29)</f>
        <v>0</v>
      </c>
      <c r="AR29" s="61">
        <f>INDEX('ZŠ abecedně'!$AS$6:$AS$51,'ZŠ abecedně'!BU29)</f>
        <v>0</v>
      </c>
      <c r="AS29" s="63">
        <f>INDEX('ZŠ abecedně'!$AT$6:$AT$51,'ZŠ abecedně'!BU29)</f>
        <v>0</v>
      </c>
      <c r="AT29" s="183">
        <f>INDEX('ZŠ abecedně'!$AU$6:$AU$51,'ZŠ abecedně'!BU29)</f>
        <v>0</v>
      </c>
      <c r="AU29" s="61">
        <f>INDEX('ZŠ abecedně'!$AV$6:$AV$51,'ZŠ abecedně'!BU29)</f>
        <v>0</v>
      </c>
      <c r="AV29" s="61">
        <f>INDEX('ZŠ abecedně'!$AW$6:$AW$51,'ZŠ abecedně'!BU29)</f>
        <v>0</v>
      </c>
      <c r="AW29" s="62">
        <f>INDEX('ZŠ abecedně'!$AX$6:$AX$51,'ZŠ abecedně'!BU29)</f>
        <v>0</v>
      </c>
      <c r="AX29" s="184">
        <f>INDEX('ZŠ abecedně'!$AY$6:$AY$51,'ZŠ abecedně'!BU29)</f>
        <v>0</v>
      </c>
      <c r="AY29" s="183">
        <f>INDEX('ZŠ abecedně'!$AZ$6:$AZ$51,'ZŠ abecedně'!BU29)</f>
        <v>0</v>
      </c>
      <c r="AZ29" s="61">
        <f>INDEX('ZŠ abecedně'!$BA$6:$BA$51,'ZŠ abecedně'!BU29)</f>
        <v>0</v>
      </c>
      <c r="BA29" s="61">
        <f>INDEX('ZŠ abecedně'!$BB$6:$BB$51,'ZŠ abecedně'!BU29)</f>
        <v>0</v>
      </c>
      <c r="BB29" s="62">
        <f>INDEX('ZŠ abecedně'!$BC$6:$BC$51,'ZŠ abecedně'!BU29)</f>
        <v>0</v>
      </c>
      <c r="BC29" s="64">
        <f>INDEX('ZŠ abecedně'!$BH$6:$BH$51,'ZŠ abecedně'!BU29)</f>
        <v>0</v>
      </c>
      <c r="BD29" s="61">
        <f>INDEX('ZŠ abecedně'!$BI$6:$BI$51,'ZŠ abecedně'!BU29)</f>
        <v>0</v>
      </c>
      <c r="BE29" s="61">
        <f>INDEX('ZŠ abecedně'!$BJ$6:$BJ$51,'ZŠ abecedně'!BU29)</f>
        <v>0</v>
      </c>
      <c r="BF29" s="63">
        <f>INDEX('ZŠ abecedně'!$BK$6:$BK$51,'ZŠ abecedně'!BU29)</f>
        <v>0</v>
      </c>
      <c r="BG29" s="185">
        <f>INDEX('ZŠ abecedně'!$BL$6:$BL$51,'ZŠ abecedně'!BU29)</f>
        <v>0</v>
      </c>
      <c r="BH29" s="184">
        <f>INDEX('ZŠ abecedně'!$BM$6:$BM$51,'ZŠ abecedně'!BU29)</f>
        <v>0</v>
      </c>
      <c r="BI29" s="183">
        <f>INDEX('ZŠ abecedně'!$BN$6:$BN$51,'ZŠ abecedně'!BU29)</f>
        <v>0</v>
      </c>
      <c r="BJ29" s="63">
        <f>INDEX('ZŠ abecedně'!$BO$6:$BO$51,'ZŠ abecedně'!BU29)</f>
        <v>0</v>
      </c>
      <c r="BK29">
        <f t="shared" si="0"/>
        <v>0</v>
      </c>
    </row>
    <row r="30" spans="2:63" ht="13.5" customHeight="1">
      <c r="B30" s="64" t="str">
        <f>INDEX('ZŠ abecedně'!$D$6:$D$51,'ZŠ abecedně'!BU30)</f>
        <v/>
      </c>
      <c r="C30" s="75" t="str">
        <f>INDEX('ZŠ abecedně'!$C$6:$C$51,'ZŠ abecedně'!BU30)</f>
        <v>Petrov</v>
      </c>
      <c r="D30" s="179">
        <f>INDEX('ZŠ abecedně'!$BV$6:$BV$51,'ZŠ abecedně'!BU30)</f>
        <v>0</v>
      </c>
      <c r="E30" s="76">
        <f>INDEX('ZŠ abecedně'!$E$6:$E$51,'ZŠ abecedně'!BU30)</f>
        <v>0.2</v>
      </c>
      <c r="F30" s="64">
        <f>INDEX('ZŠ abecedně'!$F$6:$F$51,'ZŠ abecedně'!BU30)</f>
        <v>0</v>
      </c>
      <c r="G30" s="62">
        <f>INDEX('ZŠ abecedně'!$G$6:$G$51,'ZŠ abecedně'!BU30)</f>
        <v>0</v>
      </c>
      <c r="H30" s="64">
        <f>INDEX('ZŠ abecedně'!$H$6:$H$51,'ZŠ abecedně'!BU30)</f>
        <v>0</v>
      </c>
      <c r="I30" s="61">
        <f>INDEX('ZŠ abecedně'!$I$6:$I$51,'ZŠ abecedně'!BU30)</f>
        <v>0</v>
      </c>
      <c r="J30" s="61">
        <f>INDEX('ZŠ abecedně'!$J$6:$J$51,'ZŠ abecedně'!BU30)</f>
        <v>0</v>
      </c>
      <c r="K30" s="61">
        <f>INDEX('ZŠ abecedně'!$K$6:$K$51,'ZŠ abecedně'!BU30)</f>
        <v>0</v>
      </c>
      <c r="L30" s="63">
        <f>INDEX('ZŠ abecedně'!$L$6:$L$51,'ZŠ abecedně'!BU30)</f>
        <v>0</v>
      </c>
      <c r="M30" s="183">
        <f>INDEX('ZŠ abecedně'!$M$6:$M$51,'ZŠ abecedně'!BU30)</f>
        <v>0</v>
      </c>
      <c r="N30" s="61">
        <f>INDEX('ZŠ abecedně'!$N$6:$N$51,'ZŠ abecedně'!BU30)</f>
        <v>0</v>
      </c>
      <c r="O30" s="61">
        <f>INDEX('ZŠ abecedně'!$O$6:$O$51,'ZŠ abecedně'!BU30)</f>
        <v>0</v>
      </c>
      <c r="P30" s="63">
        <f>INDEX('ZŠ abecedně'!$P$6:$P$51,'ZŠ abecedně'!BU30)</f>
        <v>0</v>
      </c>
      <c r="Q30" s="64">
        <f>INDEX('ZŠ abecedně'!$Q$6:$Q$51,'ZŠ abecedně'!BU30)</f>
        <v>0</v>
      </c>
      <c r="R30" s="61">
        <f>INDEX('ZŠ abecedně'!$R$6:$R$51,'ZŠ abecedně'!BU30)</f>
        <v>0</v>
      </c>
      <c r="S30" s="61">
        <f>INDEX('ZŠ abecedně'!$S$6:$S$51,'ZŠ abecedně'!BU30)</f>
        <v>0</v>
      </c>
      <c r="T30" s="61">
        <f>INDEX('ZŠ abecedně'!$T$6:$T$51,'ZŠ abecedně'!BU30)</f>
        <v>0</v>
      </c>
      <c r="U30" s="61">
        <f>INDEX('ZŠ abecedně'!$U$6:$U$51,'ZŠ abecedně'!BU30)</f>
        <v>0</v>
      </c>
      <c r="V30" s="61">
        <f>INDEX('ZŠ abecedně'!$V$6:$V$51,'ZŠ abecedně'!BU30)</f>
        <v>0</v>
      </c>
      <c r="W30" s="63">
        <f>INDEX('ZŠ abecedně'!$W$6:$W$51,'ZŠ abecedně'!BU30)</f>
        <v>0</v>
      </c>
      <c r="X30" s="64">
        <f>INDEX('ZŠ abecedně'!$X$6:$X$51,'ZŠ abecedně'!BU30)</f>
        <v>0</v>
      </c>
      <c r="Y30" s="61">
        <f>INDEX('ZŠ abecedně'!$Y$6:$Y$51,'ZŠ abecedně'!BU30)</f>
        <v>0</v>
      </c>
      <c r="Z30" s="63">
        <f>INDEX('ZŠ abecedně'!$Z$6:$Z$51,'ZŠ abecedně'!BU30)</f>
        <v>0</v>
      </c>
      <c r="AA30" s="183">
        <f>INDEX('ZŠ abecedně'!$AA$6:$AA$51,'ZŠ abecedně'!BU30)</f>
        <v>0</v>
      </c>
      <c r="AB30" s="62">
        <f>INDEX('ZŠ abecedně'!$AB$6:$AB$51,'ZŠ abecedně'!BU30)</f>
        <v>0</v>
      </c>
      <c r="AC30" s="64">
        <f>INDEX('ZŠ abecedně'!$AC$6:$AC$51,'ZŠ abecedně'!BU30)</f>
        <v>0</v>
      </c>
      <c r="AD30" s="63">
        <f>INDEX('ZŠ abecedně'!$AD$6:$AD$51,'ZŠ abecedně'!BU30)</f>
        <v>0</v>
      </c>
      <c r="AE30" s="183">
        <f>INDEX('ZŠ abecedně'!$AE$6:$AE$51,'ZŠ abecedně'!BU30)</f>
        <v>0</v>
      </c>
      <c r="AF30" s="61">
        <f>INDEX('ZŠ abecedně'!$AF$6:$AF$51,'ZŠ abecedně'!BU30)</f>
        <v>0</v>
      </c>
      <c r="AG30" s="62">
        <f>INDEX('ZŠ abecedně'!$AG$6:$AG$51,'ZŠ abecedně'!BU30)</f>
        <v>0</v>
      </c>
      <c r="AH30" s="64">
        <f>INDEX('ZŠ abecedně'!$AH$6:$AH$51,'ZŠ abecedně'!BU30)</f>
        <v>0</v>
      </c>
      <c r="AI30" s="63">
        <f>INDEX('ZŠ abecedně'!$AI$6:$AI$51,'ZŠ abecedně'!BU30)</f>
        <v>0</v>
      </c>
      <c r="AJ30" s="183">
        <f>INDEX('ZŠ abecedně'!$AK$6:$AK$51,'ZŠ abecedně'!BU30)</f>
        <v>0</v>
      </c>
      <c r="AK30" s="61">
        <f>INDEX('ZŠ abecedně'!$AL$6:$AL$51,'ZŠ abecedně'!BU30)</f>
        <v>0</v>
      </c>
      <c r="AL30" s="62">
        <f>INDEX('ZŠ abecedně'!$AM$6:$AM$51,'ZŠ abecedně'!BU30)</f>
        <v>0</v>
      </c>
      <c r="AM30" s="64">
        <f>INDEX('ZŠ abecedně'!$AN$6:$AN$51,'ZŠ abecedně'!BU30)</f>
        <v>0</v>
      </c>
      <c r="AN30" s="61">
        <f>INDEX('ZŠ abecedně'!$AO$6:$AO$51,'ZŠ abecedně'!BU30)</f>
        <v>0</v>
      </c>
      <c r="AO30" s="61">
        <f>INDEX('ZŠ abecedně'!$AP$6:$AP$51,'ZŠ abecedně'!BU30)</f>
        <v>0</v>
      </c>
      <c r="AP30" s="61">
        <f>INDEX('ZŠ abecedně'!$AQ$6:$AQ$51,'ZŠ abecedně'!BU30)</f>
        <v>0</v>
      </c>
      <c r="AQ30" s="61">
        <f>INDEX('ZŠ abecedně'!$AR$6:$AR$51,'ZŠ abecedně'!BU30)</f>
        <v>0</v>
      </c>
      <c r="AR30" s="61">
        <f>INDEX('ZŠ abecedně'!$AS$6:$AS$51,'ZŠ abecedně'!BU30)</f>
        <v>0</v>
      </c>
      <c r="AS30" s="63">
        <f>INDEX('ZŠ abecedně'!$AT$6:$AT$51,'ZŠ abecedně'!BU30)</f>
        <v>0</v>
      </c>
      <c r="AT30" s="183">
        <f>INDEX('ZŠ abecedně'!$AU$6:$AU$51,'ZŠ abecedně'!BU30)</f>
        <v>0</v>
      </c>
      <c r="AU30" s="61">
        <f>INDEX('ZŠ abecedně'!$AV$6:$AV$51,'ZŠ abecedně'!BU30)</f>
        <v>0</v>
      </c>
      <c r="AV30" s="61">
        <f>INDEX('ZŠ abecedně'!$AW$6:$AW$51,'ZŠ abecedně'!BU30)</f>
        <v>0</v>
      </c>
      <c r="AW30" s="62">
        <f>INDEX('ZŠ abecedně'!$AX$6:$AX$51,'ZŠ abecedně'!BU30)</f>
        <v>0</v>
      </c>
      <c r="AX30" s="184">
        <f>INDEX('ZŠ abecedně'!$AY$6:$AY$51,'ZŠ abecedně'!BU30)</f>
        <v>0</v>
      </c>
      <c r="AY30" s="183">
        <f>INDEX('ZŠ abecedně'!$AZ$6:$AZ$51,'ZŠ abecedně'!BU30)</f>
        <v>0</v>
      </c>
      <c r="AZ30" s="61">
        <f>INDEX('ZŠ abecedně'!$BA$6:$BA$51,'ZŠ abecedně'!BU30)</f>
        <v>0</v>
      </c>
      <c r="BA30" s="61">
        <f>INDEX('ZŠ abecedně'!$BB$6:$BB$51,'ZŠ abecedně'!BU30)</f>
        <v>0</v>
      </c>
      <c r="BB30" s="62">
        <f>INDEX('ZŠ abecedně'!$BC$6:$BC$51,'ZŠ abecedně'!BU30)</f>
        <v>0</v>
      </c>
      <c r="BC30" s="64">
        <f>INDEX('ZŠ abecedně'!$BH$6:$BH$51,'ZŠ abecedně'!BU30)</f>
        <v>0</v>
      </c>
      <c r="BD30" s="61">
        <f>INDEX('ZŠ abecedně'!$BI$6:$BI$51,'ZŠ abecedně'!BU30)</f>
        <v>0</v>
      </c>
      <c r="BE30" s="61">
        <f>INDEX('ZŠ abecedně'!$BJ$6:$BJ$51,'ZŠ abecedně'!BU30)</f>
        <v>0</v>
      </c>
      <c r="BF30" s="63">
        <f>INDEX('ZŠ abecedně'!$BK$6:$BK$51,'ZŠ abecedně'!BU30)</f>
        <v>0</v>
      </c>
      <c r="BG30" s="185">
        <f>INDEX('ZŠ abecedně'!$BL$6:$BL$51,'ZŠ abecedně'!BU30)</f>
        <v>0</v>
      </c>
      <c r="BH30" s="184">
        <f>INDEX('ZŠ abecedně'!$BM$6:$BM$51,'ZŠ abecedně'!BU30)</f>
        <v>0</v>
      </c>
      <c r="BI30" s="183">
        <f>INDEX('ZŠ abecedně'!$BN$6:$BN$51,'ZŠ abecedně'!BU30)</f>
        <v>0</v>
      </c>
      <c r="BJ30" s="63">
        <f>INDEX('ZŠ abecedně'!$BO$6:$BO$51,'ZŠ abecedně'!BU30)</f>
        <v>0</v>
      </c>
      <c r="BK30">
        <f t="shared" si="0"/>
        <v>0</v>
      </c>
    </row>
    <row r="31" spans="2:63" ht="13.5" customHeight="1">
      <c r="B31" s="64" t="str">
        <f>INDEX('ZŠ abecedně'!$D$6:$D$51,'ZŠ abecedně'!BU31)</f>
        <v/>
      </c>
      <c r="C31" s="75" t="str">
        <f>INDEX('ZŠ abecedně'!$C$6:$C$51,'ZŠ abecedně'!BU31)</f>
        <v>Prušánky</v>
      </c>
      <c r="D31" s="179">
        <f>INDEX('ZŠ abecedně'!$BV$6:$BV$51,'ZŠ abecedně'!BU31)</f>
        <v>0</v>
      </c>
      <c r="E31" s="76">
        <f>INDEX('ZŠ abecedně'!$E$6:$E$51,'ZŠ abecedně'!BU31)</f>
        <v>0.2</v>
      </c>
      <c r="F31" s="64">
        <f>INDEX('ZŠ abecedně'!$F$6:$F$51,'ZŠ abecedně'!BU31)</f>
        <v>0</v>
      </c>
      <c r="G31" s="62">
        <f>INDEX('ZŠ abecedně'!$G$6:$G$51,'ZŠ abecedně'!BU31)</f>
        <v>0</v>
      </c>
      <c r="H31" s="64">
        <f>INDEX('ZŠ abecedně'!$H$6:$H$51,'ZŠ abecedně'!BU31)</f>
        <v>0</v>
      </c>
      <c r="I31" s="61">
        <f>INDEX('ZŠ abecedně'!$I$6:$I$51,'ZŠ abecedně'!BU31)</f>
        <v>0</v>
      </c>
      <c r="J31" s="61">
        <f>INDEX('ZŠ abecedně'!$J$6:$J$51,'ZŠ abecedně'!BU31)</f>
        <v>0</v>
      </c>
      <c r="K31" s="61">
        <f>INDEX('ZŠ abecedně'!$K$6:$K$51,'ZŠ abecedně'!BU31)</f>
        <v>0</v>
      </c>
      <c r="L31" s="63">
        <f>INDEX('ZŠ abecedně'!$L$6:$L$51,'ZŠ abecedně'!BU31)</f>
        <v>0</v>
      </c>
      <c r="M31" s="183">
        <f>INDEX('ZŠ abecedně'!$M$6:$M$51,'ZŠ abecedně'!BU31)</f>
        <v>0</v>
      </c>
      <c r="N31" s="61">
        <f>INDEX('ZŠ abecedně'!$N$6:$N$51,'ZŠ abecedně'!BU31)</f>
        <v>0</v>
      </c>
      <c r="O31" s="61">
        <f>INDEX('ZŠ abecedně'!$O$6:$O$51,'ZŠ abecedně'!BU31)</f>
        <v>0</v>
      </c>
      <c r="P31" s="63">
        <f>INDEX('ZŠ abecedně'!$P$6:$P$51,'ZŠ abecedně'!BU31)</f>
        <v>0</v>
      </c>
      <c r="Q31" s="64">
        <f>INDEX('ZŠ abecedně'!$Q$6:$Q$51,'ZŠ abecedně'!BU31)</f>
        <v>0</v>
      </c>
      <c r="R31" s="61">
        <f>INDEX('ZŠ abecedně'!$R$6:$R$51,'ZŠ abecedně'!BU31)</f>
        <v>0</v>
      </c>
      <c r="S31" s="61">
        <f>INDEX('ZŠ abecedně'!$S$6:$S$51,'ZŠ abecedně'!BU31)</f>
        <v>0</v>
      </c>
      <c r="T31" s="61">
        <f>INDEX('ZŠ abecedně'!$T$6:$T$51,'ZŠ abecedně'!BU31)</f>
        <v>0</v>
      </c>
      <c r="U31" s="61">
        <f>INDEX('ZŠ abecedně'!$U$6:$U$51,'ZŠ abecedně'!BU31)</f>
        <v>0</v>
      </c>
      <c r="V31" s="61">
        <f>INDEX('ZŠ abecedně'!$V$6:$V$51,'ZŠ abecedně'!BU31)</f>
        <v>0</v>
      </c>
      <c r="W31" s="63">
        <f>INDEX('ZŠ abecedně'!$W$6:$W$51,'ZŠ abecedně'!BU31)</f>
        <v>0</v>
      </c>
      <c r="X31" s="64">
        <f>INDEX('ZŠ abecedně'!$X$6:$X$51,'ZŠ abecedně'!BU31)</f>
        <v>0</v>
      </c>
      <c r="Y31" s="61">
        <f>INDEX('ZŠ abecedně'!$Y$6:$Y$51,'ZŠ abecedně'!BU31)</f>
        <v>0</v>
      </c>
      <c r="Z31" s="63">
        <f>INDEX('ZŠ abecedně'!$Z$6:$Z$51,'ZŠ abecedně'!BU31)</f>
        <v>0</v>
      </c>
      <c r="AA31" s="183">
        <f>INDEX('ZŠ abecedně'!$AA$6:$AA$51,'ZŠ abecedně'!BU31)</f>
        <v>0</v>
      </c>
      <c r="AB31" s="62">
        <f>INDEX('ZŠ abecedně'!$AB$6:$AB$51,'ZŠ abecedně'!BU31)</f>
        <v>0</v>
      </c>
      <c r="AC31" s="64">
        <f>INDEX('ZŠ abecedně'!$AC$6:$AC$51,'ZŠ abecedně'!BU31)</f>
        <v>0</v>
      </c>
      <c r="AD31" s="63">
        <f>INDEX('ZŠ abecedně'!$AD$6:$AD$51,'ZŠ abecedně'!BU31)</f>
        <v>0</v>
      </c>
      <c r="AE31" s="183">
        <f>INDEX('ZŠ abecedně'!$AE$6:$AE$51,'ZŠ abecedně'!BU31)</f>
        <v>0</v>
      </c>
      <c r="AF31" s="61">
        <f>INDEX('ZŠ abecedně'!$AF$6:$AF$51,'ZŠ abecedně'!BU31)</f>
        <v>0</v>
      </c>
      <c r="AG31" s="62">
        <f>INDEX('ZŠ abecedně'!$AG$6:$AG$51,'ZŠ abecedně'!BU31)</f>
        <v>0</v>
      </c>
      <c r="AH31" s="64">
        <f>INDEX('ZŠ abecedně'!$AH$6:$AH$51,'ZŠ abecedně'!BU31)</f>
        <v>0</v>
      </c>
      <c r="AI31" s="63">
        <f>INDEX('ZŠ abecedně'!$AI$6:$AI$51,'ZŠ abecedně'!BU31)</f>
        <v>0</v>
      </c>
      <c r="AJ31" s="183">
        <f>INDEX('ZŠ abecedně'!$AK$6:$AK$51,'ZŠ abecedně'!BU31)</f>
        <v>0</v>
      </c>
      <c r="AK31" s="61">
        <f>INDEX('ZŠ abecedně'!$AL$6:$AL$51,'ZŠ abecedně'!BU31)</f>
        <v>0</v>
      </c>
      <c r="AL31" s="62">
        <f>INDEX('ZŠ abecedně'!$AM$6:$AM$51,'ZŠ abecedně'!BU31)</f>
        <v>0</v>
      </c>
      <c r="AM31" s="64">
        <f>INDEX('ZŠ abecedně'!$AN$6:$AN$51,'ZŠ abecedně'!BU31)</f>
        <v>0</v>
      </c>
      <c r="AN31" s="61">
        <f>INDEX('ZŠ abecedně'!$AO$6:$AO$51,'ZŠ abecedně'!BU31)</f>
        <v>0</v>
      </c>
      <c r="AO31" s="61">
        <f>INDEX('ZŠ abecedně'!$AP$6:$AP$51,'ZŠ abecedně'!BU31)</f>
        <v>0</v>
      </c>
      <c r="AP31" s="61">
        <f>INDEX('ZŠ abecedně'!$AQ$6:$AQ$51,'ZŠ abecedně'!BU31)</f>
        <v>0</v>
      </c>
      <c r="AQ31" s="61">
        <f>INDEX('ZŠ abecedně'!$AR$6:$AR$51,'ZŠ abecedně'!BU31)</f>
        <v>0</v>
      </c>
      <c r="AR31" s="61">
        <f>INDEX('ZŠ abecedně'!$AS$6:$AS$51,'ZŠ abecedně'!BU31)</f>
        <v>0</v>
      </c>
      <c r="AS31" s="63">
        <f>INDEX('ZŠ abecedně'!$AT$6:$AT$51,'ZŠ abecedně'!BU31)</f>
        <v>0</v>
      </c>
      <c r="AT31" s="183">
        <f>INDEX('ZŠ abecedně'!$AU$6:$AU$51,'ZŠ abecedně'!BU31)</f>
        <v>0</v>
      </c>
      <c r="AU31" s="61">
        <f>INDEX('ZŠ abecedně'!$AV$6:$AV$51,'ZŠ abecedně'!BU31)</f>
        <v>0</v>
      </c>
      <c r="AV31" s="61">
        <f>INDEX('ZŠ abecedně'!$AW$6:$AW$51,'ZŠ abecedně'!BU31)</f>
        <v>0</v>
      </c>
      <c r="AW31" s="62">
        <f>INDEX('ZŠ abecedně'!$AX$6:$AX$51,'ZŠ abecedně'!BU31)</f>
        <v>0</v>
      </c>
      <c r="AX31" s="184">
        <f>INDEX('ZŠ abecedně'!$AY$6:$AY$51,'ZŠ abecedně'!BU31)</f>
        <v>0</v>
      </c>
      <c r="AY31" s="183">
        <f>INDEX('ZŠ abecedně'!$AZ$6:$AZ$51,'ZŠ abecedně'!BU31)</f>
        <v>0</v>
      </c>
      <c r="AZ31" s="61">
        <f>INDEX('ZŠ abecedně'!$BA$6:$BA$51,'ZŠ abecedně'!BU31)</f>
        <v>0</v>
      </c>
      <c r="BA31" s="61">
        <f>INDEX('ZŠ abecedně'!$BB$6:$BB$51,'ZŠ abecedně'!BU31)</f>
        <v>0</v>
      </c>
      <c r="BB31" s="62">
        <f>INDEX('ZŠ abecedně'!$BC$6:$BC$51,'ZŠ abecedně'!BU31)</f>
        <v>0</v>
      </c>
      <c r="BC31" s="64">
        <f>INDEX('ZŠ abecedně'!$BH$6:$BH$51,'ZŠ abecedně'!BU31)</f>
        <v>0</v>
      </c>
      <c r="BD31" s="61">
        <f>INDEX('ZŠ abecedně'!$BI$6:$BI$51,'ZŠ abecedně'!BU31)</f>
        <v>0</v>
      </c>
      <c r="BE31" s="61">
        <f>INDEX('ZŠ abecedně'!$BJ$6:$BJ$51,'ZŠ abecedně'!BU31)</f>
        <v>0</v>
      </c>
      <c r="BF31" s="63">
        <f>INDEX('ZŠ abecedně'!$BK$6:$BK$51,'ZŠ abecedně'!BU31)</f>
        <v>0</v>
      </c>
      <c r="BG31" s="185">
        <f>INDEX('ZŠ abecedně'!$BL$6:$BL$51,'ZŠ abecedně'!BU31)</f>
        <v>0</v>
      </c>
      <c r="BH31" s="184">
        <f>INDEX('ZŠ abecedně'!$BM$6:$BM$51,'ZŠ abecedně'!BU31)</f>
        <v>0</v>
      </c>
      <c r="BI31" s="183">
        <f>INDEX('ZŠ abecedně'!$BN$6:$BN$51,'ZŠ abecedně'!BU31)</f>
        <v>0</v>
      </c>
      <c r="BJ31" s="63">
        <f>INDEX('ZŠ abecedně'!$BO$6:$BO$51,'ZŠ abecedně'!BU31)</f>
        <v>0</v>
      </c>
      <c r="BK31">
        <f t="shared" si="0"/>
        <v>0</v>
      </c>
    </row>
    <row r="32" spans="2:63" ht="13.5" customHeight="1">
      <c r="B32" s="64" t="str">
        <f>INDEX('ZŠ abecedně'!$D$6:$D$51,'ZŠ abecedně'!BU32)</f>
        <v/>
      </c>
      <c r="C32" s="75" t="str">
        <f>INDEX('ZŠ abecedně'!$C$6:$C$51,'ZŠ abecedně'!BU32)</f>
        <v>Ratíškovice</v>
      </c>
      <c r="D32" s="179">
        <f>INDEX('ZŠ abecedně'!$BV$6:$BV$51,'ZŠ abecedně'!BU32)</f>
        <v>0</v>
      </c>
      <c r="E32" s="76">
        <f>INDEX('ZŠ abecedně'!$E$6:$E$51,'ZŠ abecedně'!BU32)</f>
        <v>0.2</v>
      </c>
      <c r="F32" s="64">
        <f>INDEX('ZŠ abecedně'!$F$6:$F$51,'ZŠ abecedně'!BU32)</f>
        <v>0</v>
      </c>
      <c r="G32" s="62">
        <f>INDEX('ZŠ abecedně'!$G$6:$G$51,'ZŠ abecedně'!BU32)</f>
        <v>0</v>
      </c>
      <c r="H32" s="64">
        <f>INDEX('ZŠ abecedně'!$H$6:$H$51,'ZŠ abecedně'!BU32)</f>
        <v>0</v>
      </c>
      <c r="I32" s="61">
        <f>INDEX('ZŠ abecedně'!$I$6:$I$51,'ZŠ abecedně'!BU32)</f>
        <v>0</v>
      </c>
      <c r="J32" s="61">
        <f>INDEX('ZŠ abecedně'!$J$6:$J$51,'ZŠ abecedně'!BU32)</f>
        <v>0</v>
      </c>
      <c r="K32" s="61">
        <f>INDEX('ZŠ abecedně'!$K$6:$K$51,'ZŠ abecedně'!BU32)</f>
        <v>0</v>
      </c>
      <c r="L32" s="63">
        <f>INDEX('ZŠ abecedně'!$L$6:$L$51,'ZŠ abecedně'!BU32)</f>
        <v>0</v>
      </c>
      <c r="M32" s="183">
        <f>INDEX('ZŠ abecedně'!$M$6:$M$51,'ZŠ abecedně'!BU32)</f>
        <v>0</v>
      </c>
      <c r="N32" s="61">
        <f>INDEX('ZŠ abecedně'!$N$6:$N$51,'ZŠ abecedně'!BU32)</f>
        <v>0</v>
      </c>
      <c r="O32" s="61">
        <f>INDEX('ZŠ abecedně'!$O$6:$O$51,'ZŠ abecedně'!BU32)</f>
        <v>0</v>
      </c>
      <c r="P32" s="63">
        <f>INDEX('ZŠ abecedně'!$P$6:$P$51,'ZŠ abecedně'!BU32)</f>
        <v>0</v>
      </c>
      <c r="Q32" s="64">
        <f>INDEX('ZŠ abecedně'!$Q$6:$Q$51,'ZŠ abecedně'!BU32)</f>
        <v>0</v>
      </c>
      <c r="R32" s="61">
        <f>INDEX('ZŠ abecedně'!$R$6:$R$51,'ZŠ abecedně'!BU32)</f>
        <v>0</v>
      </c>
      <c r="S32" s="61">
        <f>INDEX('ZŠ abecedně'!$S$6:$S$51,'ZŠ abecedně'!BU32)</f>
        <v>0</v>
      </c>
      <c r="T32" s="61">
        <f>INDEX('ZŠ abecedně'!$T$6:$T$51,'ZŠ abecedně'!BU32)</f>
        <v>0</v>
      </c>
      <c r="U32" s="61">
        <f>INDEX('ZŠ abecedně'!$U$6:$U$51,'ZŠ abecedně'!BU32)</f>
        <v>0</v>
      </c>
      <c r="V32" s="61">
        <f>INDEX('ZŠ abecedně'!$V$6:$V$51,'ZŠ abecedně'!BU32)</f>
        <v>0</v>
      </c>
      <c r="W32" s="63">
        <f>INDEX('ZŠ abecedně'!$W$6:$W$51,'ZŠ abecedně'!BU32)</f>
        <v>0</v>
      </c>
      <c r="X32" s="64">
        <f>INDEX('ZŠ abecedně'!$X$6:$X$51,'ZŠ abecedně'!BU32)</f>
        <v>0</v>
      </c>
      <c r="Y32" s="61">
        <f>INDEX('ZŠ abecedně'!$Y$6:$Y$51,'ZŠ abecedně'!BU32)</f>
        <v>0</v>
      </c>
      <c r="Z32" s="63">
        <f>INDEX('ZŠ abecedně'!$Z$6:$Z$51,'ZŠ abecedně'!BU32)</f>
        <v>0</v>
      </c>
      <c r="AA32" s="183">
        <f>INDEX('ZŠ abecedně'!$AA$6:$AA$51,'ZŠ abecedně'!BU32)</f>
        <v>0</v>
      </c>
      <c r="AB32" s="62">
        <f>INDEX('ZŠ abecedně'!$AB$6:$AB$51,'ZŠ abecedně'!BU32)</f>
        <v>0</v>
      </c>
      <c r="AC32" s="64">
        <f>INDEX('ZŠ abecedně'!$AC$6:$AC$51,'ZŠ abecedně'!BU32)</f>
        <v>0</v>
      </c>
      <c r="AD32" s="63">
        <f>INDEX('ZŠ abecedně'!$AD$6:$AD$51,'ZŠ abecedně'!BU32)</f>
        <v>0</v>
      </c>
      <c r="AE32" s="183">
        <f>INDEX('ZŠ abecedně'!$AE$6:$AE$51,'ZŠ abecedně'!BU32)</f>
        <v>0</v>
      </c>
      <c r="AF32" s="61">
        <f>INDEX('ZŠ abecedně'!$AF$6:$AF$51,'ZŠ abecedně'!BU32)</f>
        <v>0</v>
      </c>
      <c r="AG32" s="62">
        <f>INDEX('ZŠ abecedně'!$AG$6:$AG$51,'ZŠ abecedně'!BU32)</f>
        <v>0</v>
      </c>
      <c r="AH32" s="64">
        <f>INDEX('ZŠ abecedně'!$AH$6:$AH$51,'ZŠ abecedně'!BU32)</f>
        <v>0</v>
      </c>
      <c r="AI32" s="63">
        <f>INDEX('ZŠ abecedně'!$AI$6:$AI$51,'ZŠ abecedně'!BU32)</f>
        <v>0</v>
      </c>
      <c r="AJ32" s="183">
        <f>INDEX('ZŠ abecedně'!$AK$6:$AK$51,'ZŠ abecedně'!BU32)</f>
        <v>0</v>
      </c>
      <c r="AK32" s="61">
        <f>INDEX('ZŠ abecedně'!$AL$6:$AL$51,'ZŠ abecedně'!BU32)</f>
        <v>0</v>
      </c>
      <c r="AL32" s="62">
        <f>INDEX('ZŠ abecedně'!$AM$6:$AM$51,'ZŠ abecedně'!BU32)</f>
        <v>0</v>
      </c>
      <c r="AM32" s="64">
        <f>INDEX('ZŠ abecedně'!$AN$6:$AN$51,'ZŠ abecedně'!BU32)</f>
        <v>0</v>
      </c>
      <c r="AN32" s="61">
        <f>INDEX('ZŠ abecedně'!$AO$6:$AO$51,'ZŠ abecedně'!BU32)</f>
        <v>0</v>
      </c>
      <c r="AO32" s="61">
        <f>INDEX('ZŠ abecedně'!$AP$6:$AP$51,'ZŠ abecedně'!BU32)</f>
        <v>0</v>
      </c>
      <c r="AP32" s="61">
        <f>INDEX('ZŠ abecedně'!$AQ$6:$AQ$51,'ZŠ abecedně'!BU32)</f>
        <v>0</v>
      </c>
      <c r="AQ32" s="61">
        <f>INDEX('ZŠ abecedně'!$AR$6:$AR$51,'ZŠ abecedně'!BU32)</f>
        <v>0</v>
      </c>
      <c r="AR32" s="61">
        <f>INDEX('ZŠ abecedně'!$AS$6:$AS$51,'ZŠ abecedně'!BU32)</f>
        <v>0</v>
      </c>
      <c r="AS32" s="63">
        <f>INDEX('ZŠ abecedně'!$AT$6:$AT$51,'ZŠ abecedně'!BU32)</f>
        <v>0</v>
      </c>
      <c r="AT32" s="183">
        <f>INDEX('ZŠ abecedně'!$AU$6:$AU$51,'ZŠ abecedně'!BU32)</f>
        <v>0</v>
      </c>
      <c r="AU32" s="61">
        <f>INDEX('ZŠ abecedně'!$AV$6:$AV$51,'ZŠ abecedně'!BU32)</f>
        <v>0</v>
      </c>
      <c r="AV32" s="61">
        <f>INDEX('ZŠ abecedně'!$AW$6:$AW$51,'ZŠ abecedně'!BU32)</f>
        <v>0</v>
      </c>
      <c r="AW32" s="62">
        <f>INDEX('ZŠ abecedně'!$AX$6:$AX$51,'ZŠ abecedně'!BU32)</f>
        <v>0</v>
      </c>
      <c r="AX32" s="184">
        <f>INDEX('ZŠ abecedně'!$AY$6:$AY$51,'ZŠ abecedně'!BU32)</f>
        <v>0</v>
      </c>
      <c r="AY32" s="183">
        <f>INDEX('ZŠ abecedně'!$AZ$6:$AZ$51,'ZŠ abecedně'!BU32)</f>
        <v>0</v>
      </c>
      <c r="AZ32" s="61">
        <f>INDEX('ZŠ abecedně'!$BA$6:$BA$51,'ZŠ abecedně'!BU32)</f>
        <v>0</v>
      </c>
      <c r="BA32" s="61">
        <f>INDEX('ZŠ abecedně'!$BB$6:$BB$51,'ZŠ abecedně'!BU32)</f>
        <v>0</v>
      </c>
      <c r="BB32" s="62">
        <f>INDEX('ZŠ abecedně'!$BC$6:$BC$51,'ZŠ abecedně'!BU32)</f>
        <v>0</v>
      </c>
      <c r="BC32" s="64">
        <f>INDEX('ZŠ abecedně'!$BH$6:$BH$51,'ZŠ abecedně'!BU32)</f>
        <v>0</v>
      </c>
      <c r="BD32" s="61">
        <f>INDEX('ZŠ abecedně'!$BI$6:$BI$51,'ZŠ abecedně'!BU32)</f>
        <v>0</v>
      </c>
      <c r="BE32" s="61">
        <f>INDEX('ZŠ abecedně'!$BJ$6:$BJ$51,'ZŠ abecedně'!BU32)</f>
        <v>0</v>
      </c>
      <c r="BF32" s="63">
        <f>INDEX('ZŠ abecedně'!$BK$6:$BK$51,'ZŠ abecedně'!BU32)</f>
        <v>0</v>
      </c>
      <c r="BG32" s="185">
        <f>INDEX('ZŠ abecedně'!$BL$6:$BL$51,'ZŠ abecedně'!BU32)</f>
        <v>0</v>
      </c>
      <c r="BH32" s="184">
        <f>INDEX('ZŠ abecedně'!$BM$6:$BM$51,'ZŠ abecedně'!BU32)</f>
        <v>0</v>
      </c>
      <c r="BI32" s="183">
        <f>INDEX('ZŠ abecedně'!$BN$6:$BN$51,'ZŠ abecedně'!BU32)</f>
        <v>0</v>
      </c>
      <c r="BJ32" s="63">
        <f>INDEX('ZŠ abecedně'!$BO$6:$BO$51,'ZŠ abecedně'!BU32)</f>
        <v>0</v>
      </c>
      <c r="BK32">
        <f t="shared" si="0"/>
        <v>0</v>
      </c>
    </row>
    <row r="33" spans="2:245" ht="13.5" customHeight="1">
      <c r="B33" s="64" t="str">
        <f>INDEX('ZŠ abecedně'!$D$6:$D$51,'ZŠ abecedně'!BU33)</f>
        <v/>
      </c>
      <c r="C33" s="75" t="str">
        <f>INDEX('ZŠ abecedně'!$C$6:$C$51,'ZŠ abecedně'!BU33)</f>
        <v>Rohatec</v>
      </c>
      <c r="D33" s="179">
        <f>INDEX('ZŠ abecedně'!$BV$6:$BV$51,'ZŠ abecedně'!BU33)</f>
        <v>0</v>
      </c>
      <c r="E33" s="76">
        <f>INDEX('ZŠ abecedně'!$E$6:$E$51,'ZŠ abecedně'!BU33)</f>
        <v>0.2</v>
      </c>
      <c r="F33" s="64">
        <f>INDEX('ZŠ abecedně'!$F$6:$F$51,'ZŠ abecedně'!BU33)</f>
        <v>0</v>
      </c>
      <c r="G33" s="62">
        <f>INDEX('ZŠ abecedně'!$G$6:$G$51,'ZŠ abecedně'!BU33)</f>
        <v>0</v>
      </c>
      <c r="H33" s="64">
        <f>INDEX('ZŠ abecedně'!$H$6:$H$51,'ZŠ abecedně'!BU33)</f>
        <v>0</v>
      </c>
      <c r="I33" s="61">
        <f>INDEX('ZŠ abecedně'!$I$6:$I$51,'ZŠ abecedně'!BU33)</f>
        <v>0</v>
      </c>
      <c r="J33" s="61">
        <f>INDEX('ZŠ abecedně'!$J$6:$J$51,'ZŠ abecedně'!BU33)</f>
        <v>0</v>
      </c>
      <c r="K33" s="61">
        <f>INDEX('ZŠ abecedně'!$K$6:$K$51,'ZŠ abecedně'!BU33)</f>
        <v>0</v>
      </c>
      <c r="L33" s="63">
        <f>INDEX('ZŠ abecedně'!$L$6:$L$51,'ZŠ abecedně'!BU33)</f>
        <v>0</v>
      </c>
      <c r="M33" s="183">
        <f>INDEX('ZŠ abecedně'!$M$6:$M$51,'ZŠ abecedně'!BU33)</f>
        <v>0</v>
      </c>
      <c r="N33" s="61">
        <f>INDEX('ZŠ abecedně'!$N$6:$N$51,'ZŠ abecedně'!BU33)</f>
        <v>0</v>
      </c>
      <c r="O33" s="61">
        <f>INDEX('ZŠ abecedně'!$O$6:$O$51,'ZŠ abecedně'!BU33)</f>
        <v>0</v>
      </c>
      <c r="P33" s="63">
        <f>INDEX('ZŠ abecedně'!$P$6:$P$51,'ZŠ abecedně'!BU33)</f>
        <v>0</v>
      </c>
      <c r="Q33" s="64">
        <f>INDEX('ZŠ abecedně'!$Q$6:$Q$51,'ZŠ abecedně'!BU33)</f>
        <v>0</v>
      </c>
      <c r="R33" s="61">
        <f>INDEX('ZŠ abecedně'!$R$6:$R$51,'ZŠ abecedně'!BU33)</f>
        <v>0</v>
      </c>
      <c r="S33" s="61">
        <f>INDEX('ZŠ abecedně'!$S$6:$S$51,'ZŠ abecedně'!BU33)</f>
        <v>0</v>
      </c>
      <c r="T33" s="61">
        <f>INDEX('ZŠ abecedně'!$T$6:$T$51,'ZŠ abecedně'!BU33)</f>
        <v>0</v>
      </c>
      <c r="U33" s="61">
        <f>INDEX('ZŠ abecedně'!$U$6:$U$51,'ZŠ abecedně'!BU33)</f>
        <v>0</v>
      </c>
      <c r="V33" s="61">
        <f>INDEX('ZŠ abecedně'!$V$6:$V$51,'ZŠ abecedně'!BU33)</f>
        <v>0</v>
      </c>
      <c r="W33" s="63">
        <f>INDEX('ZŠ abecedně'!$W$6:$W$51,'ZŠ abecedně'!BU33)</f>
        <v>0</v>
      </c>
      <c r="X33" s="64">
        <f>INDEX('ZŠ abecedně'!$X$6:$X$51,'ZŠ abecedně'!BU33)</f>
        <v>0</v>
      </c>
      <c r="Y33" s="61">
        <f>INDEX('ZŠ abecedně'!$Y$6:$Y$51,'ZŠ abecedně'!BU33)</f>
        <v>0</v>
      </c>
      <c r="Z33" s="63">
        <f>INDEX('ZŠ abecedně'!$Z$6:$Z$51,'ZŠ abecedně'!BU33)</f>
        <v>0</v>
      </c>
      <c r="AA33" s="183">
        <f>INDEX('ZŠ abecedně'!$AA$6:$AA$51,'ZŠ abecedně'!BU33)</f>
        <v>0</v>
      </c>
      <c r="AB33" s="62">
        <f>INDEX('ZŠ abecedně'!$AB$6:$AB$51,'ZŠ abecedně'!BU33)</f>
        <v>0</v>
      </c>
      <c r="AC33" s="64">
        <f>INDEX('ZŠ abecedně'!$AC$6:$AC$51,'ZŠ abecedně'!BU33)</f>
        <v>0</v>
      </c>
      <c r="AD33" s="63">
        <f>INDEX('ZŠ abecedně'!$AD$6:$AD$51,'ZŠ abecedně'!BU33)</f>
        <v>0</v>
      </c>
      <c r="AE33" s="183">
        <f>INDEX('ZŠ abecedně'!$AE$6:$AE$51,'ZŠ abecedně'!BU33)</f>
        <v>0</v>
      </c>
      <c r="AF33" s="61">
        <f>INDEX('ZŠ abecedně'!$AF$6:$AF$51,'ZŠ abecedně'!BU33)</f>
        <v>0</v>
      </c>
      <c r="AG33" s="62">
        <f>INDEX('ZŠ abecedně'!$AG$6:$AG$51,'ZŠ abecedně'!BU33)</f>
        <v>0</v>
      </c>
      <c r="AH33" s="64">
        <f>INDEX('ZŠ abecedně'!$AH$6:$AH$51,'ZŠ abecedně'!BU33)</f>
        <v>0</v>
      </c>
      <c r="AI33" s="63">
        <f>INDEX('ZŠ abecedně'!$AI$6:$AI$51,'ZŠ abecedně'!BU33)</f>
        <v>0</v>
      </c>
      <c r="AJ33" s="183">
        <f>INDEX('ZŠ abecedně'!$AK$6:$AK$51,'ZŠ abecedně'!BU33)</f>
        <v>0</v>
      </c>
      <c r="AK33" s="61">
        <f>INDEX('ZŠ abecedně'!$AL$6:$AL$51,'ZŠ abecedně'!BU33)</f>
        <v>0</v>
      </c>
      <c r="AL33" s="62">
        <f>INDEX('ZŠ abecedně'!$AM$6:$AM$51,'ZŠ abecedně'!BU33)</f>
        <v>0</v>
      </c>
      <c r="AM33" s="64">
        <f>INDEX('ZŠ abecedně'!$AN$6:$AN$51,'ZŠ abecedně'!BU33)</f>
        <v>0</v>
      </c>
      <c r="AN33" s="61">
        <f>INDEX('ZŠ abecedně'!$AO$6:$AO$51,'ZŠ abecedně'!BU33)</f>
        <v>0</v>
      </c>
      <c r="AO33" s="61">
        <f>INDEX('ZŠ abecedně'!$AP$6:$AP$51,'ZŠ abecedně'!BU33)</f>
        <v>0</v>
      </c>
      <c r="AP33" s="61">
        <f>INDEX('ZŠ abecedně'!$AQ$6:$AQ$51,'ZŠ abecedně'!BU33)</f>
        <v>0</v>
      </c>
      <c r="AQ33" s="61">
        <f>INDEX('ZŠ abecedně'!$AR$6:$AR$51,'ZŠ abecedně'!BU33)</f>
        <v>0</v>
      </c>
      <c r="AR33" s="61">
        <f>INDEX('ZŠ abecedně'!$AS$6:$AS$51,'ZŠ abecedně'!BU33)</f>
        <v>0</v>
      </c>
      <c r="AS33" s="63">
        <f>INDEX('ZŠ abecedně'!$AT$6:$AT$51,'ZŠ abecedně'!BU33)</f>
        <v>0</v>
      </c>
      <c r="AT33" s="183">
        <f>INDEX('ZŠ abecedně'!$AU$6:$AU$51,'ZŠ abecedně'!BU33)</f>
        <v>0</v>
      </c>
      <c r="AU33" s="61">
        <f>INDEX('ZŠ abecedně'!$AV$6:$AV$51,'ZŠ abecedně'!BU33)</f>
        <v>0</v>
      </c>
      <c r="AV33" s="61">
        <f>INDEX('ZŠ abecedně'!$AW$6:$AW$51,'ZŠ abecedně'!BU33)</f>
        <v>0</v>
      </c>
      <c r="AW33" s="62">
        <f>INDEX('ZŠ abecedně'!$AX$6:$AX$51,'ZŠ abecedně'!BU33)</f>
        <v>0</v>
      </c>
      <c r="AX33" s="184">
        <f>INDEX('ZŠ abecedně'!$AY$6:$AY$51,'ZŠ abecedně'!BU33)</f>
        <v>0</v>
      </c>
      <c r="AY33" s="183">
        <f>INDEX('ZŠ abecedně'!$AZ$6:$AZ$51,'ZŠ abecedně'!BU33)</f>
        <v>0</v>
      </c>
      <c r="AZ33" s="61">
        <f>INDEX('ZŠ abecedně'!$BA$6:$BA$51,'ZŠ abecedně'!BU33)</f>
        <v>0</v>
      </c>
      <c r="BA33" s="61">
        <f>INDEX('ZŠ abecedně'!$BB$6:$BB$51,'ZŠ abecedně'!BU33)</f>
        <v>0</v>
      </c>
      <c r="BB33" s="62">
        <f>INDEX('ZŠ abecedně'!$BC$6:$BC$51,'ZŠ abecedně'!BU33)</f>
        <v>0</v>
      </c>
      <c r="BC33" s="64">
        <f>INDEX('ZŠ abecedně'!$BH$6:$BH$51,'ZŠ abecedně'!BU33)</f>
        <v>0</v>
      </c>
      <c r="BD33" s="61">
        <f>INDEX('ZŠ abecedně'!$BI$6:$BI$51,'ZŠ abecedně'!BU33)</f>
        <v>0</v>
      </c>
      <c r="BE33" s="61">
        <f>INDEX('ZŠ abecedně'!$BJ$6:$BJ$51,'ZŠ abecedně'!BU33)</f>
        <v>0</v>
      </c>
      <c r="BF33" s="63">
        <f>INDEX('ZŠ abecedně'!$BK$6:$BK$51,'ZŠ abecedně'!BU33)</f>
        <v>0</v>
      </c>
      <c r="BG33" s="185">
        <f>INDEX('ZŠ abecedně'!$BL$6:$BL$51,'ZŠ abecedně'!BU33)</f>
        <v>0</v>
      </c>
      <c r="BH33" s="184">
        <f>INDEX('ZŠ abecedně'!$BM$6:$BM$51,'ZŠ abecedně'!BU33)</f>
        <v>0</v>
      </c>
      <c r="BI33" s="183">
        <f>INDEX('ZŠ abecedně'!$BN$6:$BN$51,'ZŠ abecedně'!BU33)</f>
        <v>0</v>
      </c>
      <c r="BJ33" s="63">
        <f>INDEX('ZŠ abecedně'!$BO$6:$BO$51,'ZŠ abecedně'!BU33)</f>
        <v>0</v>
      </c>
      <c r="BK33">
        <f t="shared" si="0"/>
        <v>0</v>
      </c>
    </row>
    <row r="34" spans="2:245" ht="13.5" customHeight="1">
      <c r="B34" s="64" t="str">
        <f>INDEX('ZŠ abecedně'!$D$6:$D$51,'ZŠ abecedně'!BU34)</f>
        <v/>
      </c>
      <c r="C34" s="75" t="str">
        <f>INDEX('ZŠ abecedně'!$C$6:$C$51,'ZŠ abecedně'!BU34)</f>
        <v>Strážnice MK</v>
      </c>
      <c r="D34" s="179">
        <f>INDEX('ZŠ abecedně'!$BV$6:$BV$51,'ZŠ abecedně'!BU34)</f>
        <v>0</v>
      </c>
      <c r="E34" s="76">
        <f>INDEX('ZŠ abecedně'!$E$6:$E$51,'ZŠ abecedně'!BU34)</f>
        <v>0.2</v>
      </c>
      <c r="F34" s="64">
        <f>INDEX('ZŠ abecedně'!$F$6:$F$51,'ZŠ abecedně'!BU34)</f>
        <v>0</v>
      </c>
      <c r="G34" s="62">
        <f>INDEX('ZŠ abecedně'!$G$6:$G$51,'ZŠ abecedně'!BU34)</f>
        <v>0</v>
      </c>
      <c r="H34" s="64">
        <f>INDEX('ZŠ abecedně'!$H$6:$H$51,'ZŠ abecedně'!BU34)</f>
        <v>0</v>
      </c>
      <c r="I34" s="61">
        <f>INDEX('ZŠ abecedně'!$I$6:$I$51,'ZŠ abecedně'!BU34)</f>
        <v>0</v>
      </c>
      <c r="J34" s="61">
        <f>INDEX('ZŠ abecedně'!$J$6:$J$51,'ZŠ abecedně'!BU34)</f>
        <v>0</v>
      </c>
      <c r="K34" s="61">
        <f>INDEX('ZŠ abecedně'!$K$6:$K$51,'ZŠ abecedně'!BU34)</f>
        <v>0</v>
      </c>
      <c r="L34" s="63">
        <f>INDEX('ZŠ abecedně'!$L$6:$L$51,'ZŠ abecedně'!BU34)</f>
        <v>0</v>
      </c>
      <c r="M34" s="183">
        <f>INDEX('ZŠ abecedně'!$M$6:$M$51,'ZŠ abecedně'!BU34)</f>
        <v>0</v>
      </c>
      <c r="N34" s="61">
        <f>INDEX('ZŠ abecedně'!$N$6:$N$51,'ZŠ abecedně'!BU34)</f>
        <v>0</v>
      </c>
      <c r="O34" s="61">
        <f>INDEX('ZŠ abecedně'!$O$6:$O$51,'ZŠ abecedně'!BU34)</f>
        <v>0</v>
      </c>
      <c r="P34" s="63">
        <f>INDEX('ZŠ abecedně'!$P$6:$P$51,'ZŠ abecedně'!BU34)</f>
        <v>0</v>
      </c>
      <c r="Q34" s="64">
        <f>INDEX('ZŠ abecedně'!$Q$6:$Q$51,'ZŠ abecedně'!BU34)</f>
        <v>0</v>
      </c>
      <c r="R34" s="61">
        <f>INDEX('ZŠ abecedně'!$R$6:$R$51,'ZŠ abecedně'!BU34)</f>
        <v>0</v>
      </c>
      <c r="S34" s="61">
        <f>INDEX('ZŠ abecedně'!$S$6:$S$51,'ZŠ abecedně'!BU34)</f>
        <v>0</v>
      </c>
      <c r="T34" s="61">
        <f>INDEX('ZŠ abecedně'!$T$6:$T$51,'ZŠ abecedně'!BU34)</f>
        <v>0</v>
      </c>
      <c r="U34" s="61">
        <f>INDEX('ZŠ abecedně'!$U$6:$U$51,'ZŠ abecedně'!BU34)</f>
        <v>0</v>
      </c>
      <c r="V34" s="61">
        <f>INDEX('ZŠ abecedně'!$V$6:$V$51,'ZŠ abecedně'!BU34)</f>
        <v>0</v>
      </c>
      <c r="W34" s="63">
        <f>INDEX('ZŠ abecedně'!$W$6:$W$51,'ZŠ abecedně'!BU34)</f>
        <v>0</v>
      </c>
      <c r="X34" s="64">
        <f>INDEX('ZŠ abecedně'!$X$6:$X$51,'ZŠ abecedně'!BU34)</f>
        <v>0</v>
      </c>
      <c r="Y34" s="61">
        <f>INDEX('ZŠ abecedně'!$Y$6:$Y$51,'ZŠ abecedně'!BU34)</f>
        <v>0</v>
      </c>
      <c r="Z34" s="63">
        <f>INDEX('ZŠ abecedně'!$Z$6:$Z$51,'ZŠ abecedně'!BU34)</f>
        <v>0</v>
      </c>
      <c r="AA34" s="183">
        <f>INDEX('ZŠ abecedně'!$AA$6:$AA$51,'ZŠ abecedně'!BU34)</f>
        <v>0</v>
      </c>
      <c r="AB34" s="62">
        <f>INDEX('ZŠ abecedně'!$AB$6:$AB$51,'ZŠ abecedně'!BU34)</f>
        <v>0</v>
      </c>
      <c r="AC34" s="64">
        <f>INDEX('ZŠ abecedně'!$AC$6:$AC$51,'ZŠ abecedně'!BU34)</f>
        <v>0</v>
      </c>
      <c r="AD34" s="63">
        <f>INDEX('ZŠ abecedně'!$AD$6:$AD$51,'ZŠ abecedně'!BU34)</f>
        <v>0</v>
      </c>
      <c r="AE34" s="183">
        <f>INDEX('ZŠ abecedně'!$AE$6:$AE$51,'ZŠ abecedně'!BU34)</f>
        <v>0</v>
      </c>
      <c r="AF34" s="61">
        <f>INDEX('ZŠ abecedně'!$AF$6:$AF$51,'ZŠ abecedně'!BU34)</f>
        <v>0</v>
      </c>
      <c r="AG34" s="62">
        <f>INDEX('ZŠ abecedně'!$AG$6:$AG$51,'ZŠ abecedně'!BU34)</f>
        <v>0</v>
      </c>
      <c r="AH34" s="64">
        <f>INDEX('ZŠ abecedně'!$AH$6:$AH$51,'ZŠ abecedně'!BU34)</f>
        <v>0</v>
      </c>
      <c r="AI34" s="63">
        <f>INDEX('ZŠ abecedně'!$AI$6:$AI$51,'ZŠ abecedně'!BU34)</f>
        <v>0</v>
      </c>
      <c r="AJ34" s="183">
        <f>INDEX('ZŠ abecedně'!$AK$6:$AK$51,'ZŠ abecedně'!BU34)</f>
        <v>0</v>
      </c>
      <c r="AK34" s="61">
        <f>INDEX('ZŠ abecedně'!$AL$6:$AL$51,'ZŠ abecedně'!BU34)</f>
        <v>0</v>
      </c>
      <c r="AL34" s="62">
        <f>INDEX('ZŠ abecedně'!$AM$6:$AM$51,'ZŠ abecedně'!BU34)</f>
        <v>0</v>
      </c>
      <c r="AM34" s="64">
        <f>INDEX('ZŠ abecedně'!$AN$6:$AN$51,'ZŠ abecedně'!BU34)</f>
        <v>0</v>
      </c>
      <c r="AN34" s="61">
        <f>INDEX('ZŠ abecedně'!$AO$6:$AO$51,'ZŠ abecedně'!BU34)</f>
        <v>0</v>
      </c>
      <c r="AO34" s="61">
        <f>INDEX('ZŠ abecedně'!$AP$6:$AP$51,'ZŠ abecedně'!BU34)</f>
        <v>0</v>
      </c>
      <c r="AP34" s="61">
        <f>INDEX('ZŠ abecedně'!$AQ$6:$AQ$51,'ZŠ abecedně'!BU34)</f>
        <v>0</v>
      </c>
      <c r="AQ34" s="61">
        <f>INDEX('ZŠ abecedně'!$AR$6:$AR$51,'ZŠ abecedně'!BU34)</f>
        <v>0</v>
      </c>
      <c r="AR34" s="61">
        <f>INDEX('ZŠ abecedně'!$AS$6:$AS$51,'ZŠ abecedně'!BU34)</f>
        <v>0</v>
      </c>
      <c r="AS34" s="63">
        <f>INDEX('ZŠ abecedně'!$AT$6:$AT$51,'ZŠ abecedně'!BU34)</f>
        <v>0</v>
      </c>
      <c r="AT34" s="183">
        <f>INDEX('ZŠ abecedně'!$AU$6:$AU$51,'ZŠ abecedně'!BU34)</f>
        <v>0</v>
      </c>
      <c r="AU34" s="61">
        <f>INDEX('ZŠ abecedně'!$AV$6:$AV$51,'ZŠ abecedně'!BU34)</f>
        <v>0</v>
      </c>
      <c r="AV34" s="61">
        <f>INDEX('ZŠ abecedně'!$AW$6:$AW$51,'ZŠ abecedně'!BU34)</f>
        <v>0</v>
      </c>
      <c r="AW34" s="62">
        <f>INDEX('ZŠ abecedně'!$AX$6:$AX$51,'ZŠ abecedně'!BU34)</f>
        <v>0</v>
      </c>
      <c r="AX34" s="184">
        <f>INDEX('ZŠ abecedně'!$AY$6:$AY$51,'ZŠ abecedně'!BU34)</f>
        <v>0</v>
      </c>
      <c r="AY34" s="183">
        <f>INDEX('ZŠ abecedně'!$AZ$6:$AZ$51,'ZŠ abecedně'!BU34)</f>
        <v>0</v>
      </c>
      <c r="AZ34" s="61">
        <f>INDEX('ZŠ abecedně'!$BA$6:$BA$51,'ZŠ abecedně'!BU34)</f>
        <v>0</v>
      </c>
      <c r="BA34" s="61">
        <f>INDEX('ZŠ abecedně'!$BB$6:$BB$51,'ZŠ abecedně'!BU34)</f>
        <v>0</v>
      </c>
      <c r="BB34" s="62">
        <f>INDEX('ZŠ abecedně'!$BC$6:$BC$51,'ZŠ abecedně'!BU34)</f>
        <v>0</v>
      </c>
      <c r="BC34" s="64">
        <f>INDEX('ZŠ abecedně'!$BH$6:$BH$51,'ZŠ abecedně'!BU34)</f>
        <v>0</v>
      </c>
      <c r="BD34" s="61">
        <f>INDEX('ZŠ abecedně'!$BI$6:$BI$51,'ZŠ abecedně'!BU34)</f>
        <v>0</v>
      </c>
      <c r="BE34" s="61">
        <f>INDEX('ZŠ abecedně'!$BJ$6:$BJ$51,'ZŠ abecedně'!BU34)</f>
        <v>0</v>
      </c>
      <c r="BF34" s="63">
        <f>INDEX('ZŠ abecedně'!$BK$6:$BK$51,'ZŠ abecedně'!BU34)</f>
        <v>0</v>
      </c>
      <c r="BG34" s="185">
        <f>INDEX('ZŠ abecedně'!$BL$6:$BL$51,'ZŠ abecedně'!BU34)</f>
        <v>0</v>
      </c>
      <c r="BH34" s="184">
        <f>INDEX('ZŠ abecedně'!$BM$6:$BM$51,'ZŠ abecedně'!BU34)</f>
        <v>0</v>
      </c>
      <c r="BI34" s="183">
        <f>INDEX('ZŠ abecedně'!$BN$6:$BN$51,'ZŠ abecedně'!BU34)</f>
        <v>0</v>
      </c>
      <c r="BJ34" s="63">
        <f>INDEX('ZŠ abecedně'!$BO$6:$BO$51,'ZŠ abecedně'!BU34)</f>
        <v>0</v>
      </c>
      <c r="BK34">
        <f t="shared" si="0"/>
        <v>0</v>
      </c>
    </row>
    <row r="35" spans="2:245" ht="13.5" customHeight="1" thickBot="1">
      <c r="B35" s="165" t="str">
        <f>INDEX('ZŠ abecedně'!$D$6:$D$51,'ZŠ abecedně'!BU35)</f>
        <v/>
      </c>
      <c r="C35" s="164" t="str">
        <f>INDEX('ZŠ abecedně'!$C$6:$C$51,'ZŠ abecedně'!BU35)</f>
        <v>Strážnice Šk.</v>
      </c>
      <c r="D35" s="181">
        <f>INDEX('ZŠ abecedně'!$BV$6:$BV$51,'ZŠ abecedně'!BU35)</f>
        <v>0</v>
      </c>
      <c r="E35" s="193">
        <f>INDEX('ZŠ abecedně'!$E$6:$E$51,'ZŠ abecedně'!BU35)</f>
        <v>0.2</v>
      </c>
      <c r="F35" s="165">
        <f>INDEX('ZŠ abecedně'!$F$6:$F$51,'ZŠ abecedně'!BU35)</f>
        <v>0</v>
      </c>
      <c r="G35" s="167">
        <f>INDEX('ZŠ abecedně'!$G$6:$G$51,'ZŠ abecedně'!BU35)</f>
        <v>0</v>
      </c>
      <c r="H35" s="153">
        <f>INDEX('ZŠ abecedně'!$H$6:$H$51,'ZŠ abecedně'!BU35)</f>
        <v>0</v>
      </c>
      <c r="I35" s="154">
        <f>INDEX('ZŠ abecedně'!$I$6:$I$51,'ZŠ abecedně'!BU35)</f>
        <v>0</v>
      </c>
      <c r="J35" s="154">
        <f>INDEX('ZŠ abecedně'!$J$6:$J$51,'ZŠ abecedně'!BU35)</f>
        <v>0</v>
      </c>
      <c r="K35" s="154">
        <f>INDEX('ZŠ abecedně'!$K$6:$K$51,'ZŠ abecedně'!BU35)</f>
        <v>0</v>
      </c>
      <c r="L35" s="156">
        <f>INDEX('ZŠ abecedně'!$L$6:$L$51,'ZŠ abecedně'!BU35)</f>
        <v>0</v>
      </c>
      <c r="M35" s="169">
        <f>INDEX('ZŠ abecedně'!$M$6:$M$51,'ZŠ abecedně'!BU35)</f>
        <v>0</v>
      </c>
      <c r="N35" s="166">
        <f>INDEX('ZŠ abecedně'!$N$6:$N$51,'ZŠ abecedně'!BU35)</f>
        <v>0</v>
      </c>
      <c r="O35" s="166">
        <f>INDEX('ZŠ abecedně'!$O$6:$O$51,'ZŠ abecedně'!BU35)</f>
        <v>0</v>
      </c>
      <c r="P35" s="168">
        <f>INDEX('ZŠ abecedně'!$P$6:$P$51,'ZŠ abecedně'!BU35)</f>
        <v>0</v>
      </c>
      <c r="Q35" s="165">
        <f>INDEX('ZŠ abecedně'!$Q$6:$Q$51,'ZŠ abecedně'!BU35)</f>
        <v>0</v>
      </c>
      <c r="R35" s="166">
        <f>INDEX('ZŠ abecedně'!$R$6:$R$51,'ZŠ abecedně'!BU35)</f>
        <v>0</v>
      </c>
      <c r="S35" s="166">
        <f>INDEX('ZŠ abecedně'!$S$6:$S$51,'ZŠ abecedně'!BU35)</f>
        <v>0</v>
      </c>
      <c r="T35" s="166">
        <f>INDEX('ZŠ abecedně'!$T$6:$T$51,'ZŠ abecedně'!BU35)</f>
        <v>0</v>
      </c>
      <c r="U35" s="166">
        <f>INDEX('ZŠ abecedně'!$U$6:$U$51,'ZŠ abecedně'!BU35)</f>
        <v>0</v>
      </c>
      <c r="V35" s="166">
        <f>INDEX('ZŠ abecedně'!$V$6:$V$51,'ZŠ abecedně'!BU35)</f>
        <v>0</v>
      </c>
      <c r="W35" s="168">
        <f>INDEX('ZŠ abecedně'!$W$6:$W$51,'ZŠ abecedně'!BU35)</f>
        <v>0</v>
      </c>
      <c r="X35" s="165">
        <f>INDEX('ZŠ abecedně'!$X$6:$X$51,'ZŠ abecedně'!BU35)</f>
        <v>0</v>
      </c>
      <c r="Y35" s="166">
        <f>INDEX('ZŠ abecedně'!$Y$6:$Y$51,'ZŠ abecedně'!BU35)</f>
        <v>0</v>
      </c>
      <c r="Z35" s="168">
        <f>INDEX('ZŠ abecedně'!$Z$6:$Z$51,'ZŠ abecedně'!BU35)</f>
        <v>0</v>
      </c>
      <c r="AA35" s="169">
        <f>INDEX('ZŠ abecedně'!$AA$6:$AA$51,'ZŠ abecedně'!BU35)</f>
        <v>0</v>
      </c>
      <c r="AB35" s="167">
        <f>INDEX('ZŠ abecedně'!$AB$6:$AB$51,'ZŠ abecedně'!BU35)</f>
        <v>0</v>
      </c>
      <c r="AC35" s="165">
        <f>INDEX('ZŠ abecedně'!$AC$6:$AC$51,'ZŠ abecedně'!BU35)</f>
        <v>0</v>
      </c>
      <c r="AD35" s="168">
        <f>INDEX('ZŠ abecedně'!$AD$6:$AD$51,'ZŠ abecedně'!BU35)</f>
        <v>0</v>
      </c>
      <c r="AE35" s="169">
        <f>INDEX('ZŠ abecedně'!$AE$6:$AE$51,'ZŠ abecedně'!BU35)</f>
        <v>0</v>
      </c>
      <c r="AF35" s="166">
        <f>INDEX('ZŠ abecedně'!$AF$6:$AF$51,'ZŠ abecedně'!BU35)</f>
        <v>0</v>
      </c>
      <c r="AG35" s="167">
        <f>INDEX('ZŠ abecedně'!$AG$6:$AG$51,'ZŠ abecedně'!BU35)</f>
        <v>0</v>
      </c>
      <c r="AH35" s="165">
        <f>INDEX('ZŠ abecedně'!$AH$6:$AH$51,'ZŠ abecedně'!BU35)</f>
        <v>0</v>
      </c>
      <c r="AI35" s="168">
        <f>INDEX('ZŠ abecedně'!$AI$6:$AI$51,'ZŠ abecedně'!BU35)</f>
        <v>0</v>
      </c>
      <c r="AJ35" s="169">
        <f>INDEX('ZŠ abecedně'!$AK$6:$AK$51,'ZŠ abecedně'!BU35)</f>
        <v>0</v>
      </c>
      <c r="AK35" s="166">
        <f>INDEX('ZŠ abecedně'!$AL$6:$AL$51,'ZŠ abecedně'!BU35)</f>
        <v>0</v>
      </c>
      <c r="AL35" s="167">
        <f>INDEX('ZŠ abecedně'!$AM$6:$AM$51,'ZŠ abecedně'!BU35)</f>
        <v>0</v>
      </c>
      <c r="AM35" s="165">
        <f>INDEX('ZŠ abecedně'!$AN$6:$AN$51,'ZŠ abecedně'!BU35)</f>
        <v>0</v>
      </c>
      <c r="AN35" s="166">
        <f>INDEX('ZŠ abecedně'!$AO$6:$AO$51,'ZŠ abecedně'!BU35)</f>
        <v>0</v>
      </c>
      <c r="AO35" s="166">
        <f>INDEX('ZŠ abecedně'!$AP$6:$AP$51,'ZŠ abecedně'!BU35)</f>
        <v>0</v>
      </c>
      <c r="AP35" s="166">
        <f>INDEX('ZŠ abecedně'!$AQ$6:$AQ$51,'ZŠ abecedně'!BU35)</f>
        <v>0</v>
      </c>
      <c r="AQ35" s="166">
        <f>INDEX('ZŠ abecedně'!$AR$6:$AR$51,'ZŠ abecedně'!BU35)</f>
        <v>0</v>
      </c>
      <c r="AR35" s="166">
        <f>INDEX('ZŠ abecedně'!$AS$6:$AS$51,'ZŠ abecedně'!BU35)</f>
        <v>0</v>
      </c>
      <c r="AS35" s="168">
        <f>INDEX('ZŠ abecedně'!$AT$6:$AT$51,'ZŠ abecedně'!BU35)</f>
        <v>0</v>
      </c>
      <c r="AT35" s="169">
        <f>INDEX('ZŠ abecedně'!$AU$6:$AU$51,'ZŠ abecedně'!BU35)</f>
        <v>0</v>
      </c>
      <c r="AU35" s="166">
        <f>INDEX('ZŠ abecedně'!$AV$6:$AV$51,'ZŠ abecedně'!BU35)</f>
        <v>0</v>
      </c>
      <c r="AV35" s="166">
        <f>INDEX('ZŠ abecedně'!$AW$6:$AW$51,'ZŠ abecedně'!BU35)</f>
        <v>0</v>
      </c>
      <c r="AW35" s="167">
        <f>INDEX('ZŠ abecedně'!$AX$6:$AX$51,'ZŠ abecedně'!BU35)</f>
        <v>0</v>
      </c>
      <c r="AX35" s="170">
        <f>INDEX('ZŠ abecedně'!$AY$6:$AY$51,'ZŠ abecedně'!BU35)</f>
        <v>0</v>
      </c>
      <c r="AY35" s="169">
        <f>INDEX('ZŠ abecedně'!$AZ$6:$AZ$51,'ZŠ abecedně'!BU35)</f>
        <v>0</v>
      </c>
      <c r="AZ35" s="166">
        <f>INDEX('ZŠ abecedně'!$BA$6:$BA$51,'ZŠ abecedně'!BU35)</f>
        <v>0</v>
      </c>
      <c r="BA35" s="166">
        <f>INDEX('ZŠ abecedně'!$BB$6:$BB$51,'ZŠ abecedně'!BU35)</f>
        <v>0</v>
      </c>
      <c r="BB35" s="167">
        <f>INDEX('ZŠ abecedně'!$BC$6:$BC$51,'ZŠ abecedně'!BU35)</f>
        <v>0</v>
      </c>
      <c r="BC35" s="165">
        <f>INDEX('ZŠ abecedně'!$BH$6:$BH$51,'ZŠ abecedně'!BU35)</f>
        <v>0</v>
      </c>
      <c r="BD35" s="166">
        <f>INDEX('ZŠ abecedně'!$BI$6:$BI$51,'ZŠ abecedně'!BU35)</f>
        <v>0</v>
      </c>
      <c r="BE35" s="166">
        <f>INDEX('ZŠ abecedně'!$BJ$6:$BJ$51,'ZŠ abecedně'!BU35)</f>
        <v>0</v>
      </c>
      <c r="BF35" s="168">
        <f>INDEX('ZŠ abecedně'!$BK$6:$BK$51,'ZŠ abecedně'!BU35)</f>
        <v>0</v>
      </c>
      <c r="BG35" s="171">
        <f>INDEX('ZŠ abecedně'!$BL$6:$BL$51,'ZŠ abecedně'!BU35)</f>
        <v>0</v>
      </c>
      <c r="BH35" s="170">
        <f>INDEX('ZŠ abecedně'!$BM$6:$BM$51,'ZŠ abecedně'!BU35)</f>
        <v>0</v>
      </c>
      <c r="BI35" s="169">
        <f>INDEX('ZŠ abecedně'!$BN$6:$BN$51,'ZŠ abecedně'!BU35)</f>
        <v>0</v>
      </c>
      <c r="BJ35" s="168">
        <f>INDEX('ZŠ abecedně'!$BO$6:$BO$51,'ZŠ abecedně'!BU35)</f>
        <v>0</v>
      </c>
      <c r="BK35">
        <f t="shared" si="0"/>
        <v>0</v>
      </c>
    </row>
    <row r="36" spans="2:245" ht="13.5" customHeight="1">
      <c r="B36" s="60" t="str">
        <f>INDEX('ZŠ abecedně'!$D$6:$D$51,'ZŠ abecedně'!BU36)</f>
        <v/>
      </c>
      <c r="C36" s="157" t="str">
        <f>INDEX('ZŠ abecedně'!$C$6:$C$51,'ZŠ abecedně'!BU36)</f>
        <v>Strážovice</v>
      </c>
      <c r="D36" s="187">
        <f>INDEX('ZŠ abecedně'!$BV$6:$BV$51,'ZŠ abecedně'!BU36)</f>
        <v>0</v>
      </c>
      <c r="E36" s="158">
        <f>INDEX('ZŠ abecedně'!$E$6:$E$51,'ZŠ abecedně'!BU36)</f>
        <v>0.2</v>
      </c>
      <c r="F36" s="60">
        <f>INDEX('ZŠ abecedně'!$F$6:$F$51,'ZŠ abecedně'!BU36)</f>
        <v>0</v>
      </c>
      <c r="G36" s="81">
        <f>INDEX('ZŠ abecedně'!$G$6:$G$51,'ZŠ abecedně'!BU36)</f>
        <v>0</v>
      </c>
      <c r="H36" s="77">
        <f>INDEX('ZŠ abecedně'!$H$6:$H$51,'ZŠ abecedně'!BU36)</f>
        <v>0</v>
      </c>
      <c r="I36" s="78">
        <f>INDEX('ZŠ abecedně'!$I$6:$I$51,'ZŠ abecedně'!BU36)</f>
        <v>0</v>
      </c>
      <c r="J36" s="78">
        <f>INDEX('ZŠ abecedně'!$J$6:$J$51,'ZŠ abecedně'!BU36)</f>
        <v>0</v>
      </c>
      <c r="K36" s="78">
        <f>INDEX('ZŠ abecedně'!$K$6:$K$51,'ZŠ abecedně'!BU36)</f>
        <v>0</v>
      </c>
      <c r="L36" s="79">
        <f>INDEX('ZŠ abecedně'!$L$6:$L$51,'ZŠ abecedně'!BU36)</f>
        <v>0</v>
      </c>
      <c r="M36" s="82">
        <f>INDEX('ZŠ abecedně'!$M$6:$M$51,'ZŠ abecedně'!BU36)</f>
        <v>0</v>
      </c>
      <c r="N36" s="80">
        <f>INDEX('ZŠ abecedně'!$N$6:$N$51,'ZŠ abecedně'!BU36)</f>
        <v>0</v>
      </c>
      <c r="O36" s="80">
        <f>INDEX('ZŠ abecedně'!$O$6:$O$51,'ZŠ abecedně'!BU36)</f>
        <v>0</v>
      </c>
      <c r="P36" s="65">
        <f>INDEX('ZŠ abecedně'!$P$6:$P$51,'ZŠ abecedně'!BU36)</f>
        <v>0</v>
      </c>
      <c r="Q36" s="60">
        <f>INDEX('ZŠ abecedně'!$Q$6:$Q$51,'ZŠ abecedně'!BU36)</f>
        <v>0</v>
      </c>
      <c r="R36" s="80">
        <f>INDEX('ZŠ abecedně'!$R$6:$R$51,'ZŠ abecedně'!BU36)</f>
        <v>0</v>
      </c>
      <c r="S36" s="80">
        <f>INDEX('ZŠ abecedně'!$S$6:$S$51,'ZŠ abecedně'!BU36)</f>
        <v>0</v>
      </c>
      <c r="T36" s="80">
        <f>INDEX('ZŠ abecedně'!$T$6:$T$51,'ZŠ abecedně'!BU36)</f>
        <v>0</v>
      </c>
      <c r="U36" s="80">
        <f>INDEX('ZŠ abecedně'!$U$6:$U$51,'ZŠ abecedně'!BU36)</f>
        <v>0</v>
      </c>
      <c r="V36" s="80">
        <f>INDEX('ZŠ abecedně'!$V$6:$V$51,'ZŠ abecedně'!BU36)</f>
        <v>0</v>
      </c>
      <c r="W36" s="65">
        <f>INDEX('ZŠ abecedně'!$W$6:$W$51,'ZŠ abecedně'!BU36)</f>
        <v>0</v>
      </c>
      <c r="X36" s="60">
        <f>INDEX('ZŠ abecedně'!$X$6:$X$51,'ZŠ abecedně'!BU36)</f>
        <v>0</v>
      </c>
      <c r="Y36" s="80">
        <f>INDEX('ZŠ abecedně'!$Y$6:$Y$51,'ZŠ abecedně'!BU36)</f>
        <v>0</v>
      </c>
      <c r="Z36" s="65">
        <f>INDEX('ZŠ abecedně'!$Z$6:$Z$51,'ZŠ abecedně'!BU36)</f>
        <v>0</v>
      </c>
      <c r="AA36" s="82">
        <f>INDEX('ZŠ abecedně'!$AA$6:$AA$51,'ZŠ abecedně'!BU36)</f>
        <v>0</v>
      </c>
      <c r="AB36" s="81">
        <f>INDEX('ZŠ abecedně'!$AB$6:$AB$51,'ZŠ abecedně'!BU36)</f>
        <v>0</v>
      </c>
      <c r="AC36" s="60">
        <f>INDEX('ZŠ abecedně'!$AC$6:$AC$51,'ZŠ abecedně'!BU36)</f>
        <v>0</v>
      </c>
      <c r="AD36" s="65">
        <f>INDEX('ZŠ abecedně'!$AD$6:$AD$51,'ZŠ abecedně'!BU36)</f>
        <v>0</v>
      </c>
      <c r="AE36" s="82">
        <f>INDEX('ZŠ abecedně'!$AE$6:$AE$51,'ZŠ abecedně'!BU36)</f>
        <v>0</v>
      </c>
      <c r="AF36" s="80">
        <f>INDEX('ZŠ abecedně'!$AF$6:$AF$51,'ZŠ abecedně'!BU36)</f>
        <v>0</v>
      </c>
      <c r="AG36" s="81">
        <f>INDEX('ZŠ abecedně'!$AG$6:$AG$51,'ZŠ abecedně'!BU36)</f>
        <v>0</v>
      </c>
      <c r="AH36" s="60">
        <f>INDEX('ZŠ abecedně'!$AH$6:$AH$51,'ZŠ abecedně'!BU36)</f>
        <v>0</v>
      </c>
      <c r="AI36" s="65">
        <f>INDEX('ZŠ abecedně'!$AI$6:$AI$51,'ZŠ abecedně'!BU36)</f>
        <v>0</v>
      </c>
      <c r="AJ36" s="82">
        <f>INDEX('ZŠ abecedně'!$AK$6:$AK$51,'ZŠ abecedně'!BU36)</f>
        <v>0</v>
      </c>
      <c r="AK36" s="80">
        <f>INDEX('ZŠ abecedně'!$AL$6:$AL$51,'ZŠ abecedně'!BU36)</f>
        <v>0</v>
      </c>
      <c r="AL36" s="81">
        <f>INDEX('ZŠ abecedně'!$AM$6:$AM$51,'ZŠ abecedně'!BU36)</f>
        <v>0</v>
      </c>
      <c r="AM36" s="60">
        <f>INDEX('ZŠ abecedně'!$AN$6:$AN$51,'ZŠ abecedně'!BU36)</f>
        <v>0</v>
      </c>
      <c r="AN36" s="80">
        <f>INDEX('ZŠ abecedně'!$AO$6:$AO$51,'ZŠ abecedně'!BU36)</f>
        <v>0</v>
      </c>
      <c r="AO36" s="80">
        <f>INDEX('ZŠ abecedně'!$AP$6:$AP$51,'ZŠ abecedně'!BU36)</f>
        <v>0</v>
      </c>
      <c r="AP36" s="80">
        <f>INDEX('ZŠ abecedně'!$AQ$6:$AQ$51,'ZŠ abecedně'!BU36)</f>
        <v>0</v>
      </c>
      <c r="AQ36" s="80">
        <f>INDEX('ZŠ abecedně'!$AR$6:$AR$51,'ZŠ abecedně'!BU36)</f>
        <v>0</v>
      </c>
      <c r="AR36" s="80">
        <f>INDEX('ZŠ abecedně'!$AS$6:$AS$51,'ZŠ abecedně'!BU36)</f>
        <v>0</v>
      </c>
      <c r="AS36" s="65">
        <f>INDEX('ZŠ abecedně'!$AT$6:$AT$51,'ZŠ abecedně'!BU36)</f>
        <v>0</v>
      </c>
      <c r="AT36" s="82">
        <f>INDEX('ZŠ abecedně'!$AU$6:$AU$51,'ZŠ abecedně'!BU36)</f>
        <v>0</v>
      </c>
      <c r="AU36" s="80">
        <f>INDEX('ZŠ abecedně'!$AV$6:$AV$51,'ZŠ abecedně'!BU36)</f>
        <v>0</v>
      </c>
      <c r="AV36" s="80">
        <f>INDEX('ZŠ abecedně'!$AW$6:$AW$51,'ZŠ abecedně'!BU36)</f>
        <v>0</v>
      </c>
      <c r="AW36" s="81">
        <f>INDEX('ZŠ abecedně'!$AX$6:$AX$51,'ZŠ abecedně'!BU36)</f>
        <v>0</v>
      </c>
      <c r="AX36" s="83">
        <f>INDEX('ZŠ abecedně'!$AY$6:$AY$51,'ZŠ abecedně'!BU36)</f>
        <v>0</v>
      </c>
      <c r="AY36" s="82">
        <f>INDEX('ZŠ abecedně'!$AZ$6:$AZ$51,'ZŠ abecedně'!BU36)</f>
        <v>0</v>
      </c>
      <c r="AZ36" s="80">
        <f>INDEX('ZŠ abecedně'!$BA$6:$BA$51,'ZŠ abecedně'!BU36)</f>
        <v>0</v>
      </c>
      <c r="BA36" s="80">
        <f>INDEX('ZŠ abecedně'!$BB$6:$BB$51,'ZŠ abecedně'!BU36)</f>
        <v>0</v>
      </c>
      <c r="BB36" s="81">
        <f>INDEX('ZŠ abecedně'!$BC$6:$BC$51,'ZŠ abecedně'!BU36)</f>
        <v>0</v>
      </c>
      <c r="BC36" s="60">
        <f>INDEX('ZŠ abecedně'!$BH$6:$BH$51,'ZŠ abecedně'!BU36)</f>
        <v>0</v>
      </c>
      <c r="BD36" s="80">
        <f>INDEX('ZŠ abecedně'!$BI$6:$BI$51,'ZŠ abecedně'!BU36)</f>
        <v>0</v>
      </c>
      <c r="BE36" s="80">
        <f>INDEX('ZŠ abecedně'!$BJ$6:$BJ$51,'ZŠ abecedně'!BU36)</f>
        <v>0</v>
      </c>
      <c r="BF36" s="65">
        <f>INDEX('ZŠ abecedně'!$BK$6:$BK$51,'ZŠ abecedně'!BU36)</f>
        <v>0</v>
      </c>
      <c r="BG36" s="84">
        <f>INDEX('ZŠ abecedně'!$BL$6:$BL$51,'ZŠ abecedně'!BU36)</f>
        <v>0</v>
      </c>
      <c r="BH36" s="83">
        <f>INDEX('ZŠ abecedně'!$BM$6:$BM$51,'ZŠ abecedně'!BU36)</f>
        <v>0</v>
      </c>
      <c r="BI36" s="82">
        <f>INDEX('ZŠ abecedně'!$BN$6:$BN$51,'ZŠ abecedně'!BU36)</f>
        <v>0</v>
      </c>
      <c r="BJ36" s="65">
        <f>INDEX('ZŠ abecedně'!$BO$6:$BO$51,'ZŠ abecedně'!BU36)</f>
        <v>0</v>
      </c>
      <c r="BK36">
        <f t="shared" si="0"/>
        <v>0</v>
      </c>
    </row>
    <row r="37" spans="2:245" ht="13.5" customHeight="1">
      <c r="B37" s="64" t="str">
        <f>INDEX('ZŠ abecedně'!$D$6:$D$51,'ZŠ abecedně'!BU37)</f>
        <v/>
      </c>
      <c r="C37" s="75" t="str">
        <f>INDEX('ZŠ abecedně'!$C$6:$C$51,'ZŠ abecedně'!BU37)</f>
        <v>Svatobořice-M.</v>
      </c>
      <c r="D37" s="179">
        <f>INDEX('ZŠ abecedně'!$BV$6:$BV$51,'ZŠ abecedně'!BU37)</f>
        <v>0</v>
      </c>
      <c r="E37" s="76">
        <f>INDEX('ZŠ abecedně'!$E$6:$E$51,'ZŠ abecedně'!BU37)</f>
        <v>0.2</v>
      </c>
      <c r="F37" s="64">
        <f>INDEX('ZŠ abecedně'!$F$6:$F$51,'ZŠ abecedně'!BU37)</f>
        <v>0</v>
      </c>
      <c r="G37" s="62">
        <f>INDEX('ZŠ abecedně'!$G$6:$G$51,'ZŠ abecedně'!BU37)</f>
        <v>0</v>
      </c>
      <c r="H37" s="64">
        <f>INDEX('ZŠ abecedně'!$H$6:$H$51,'ZŠ abecedně'!BU37)</f>
        <v>0</v>
      </c>
      <c r="I37" s="61">
        <f>INDEX('ZŠ abecedně'!$I$6:$I$51,'ZŠ abecedně'!BU37)</f>
        <v>0</v>
      </c>
      <c r="J37" s="61">
        <f>INDEX('ZŠ abecedně'!$J$6:$J$51,'ZŠ abecedně'!BU37)</f>
        <v>0</v>
      </c>
      <c r="K37" s="61">
        <f>INDEX('ZŠ abecedně'!$K$6:$K$51,'ZŠ abecedně'!BU37)</f>
        <v>0</v>
      </c>
      <c r="L37" s="63">
        <f>INDEX('ZŠ abecedně'!$L$6:$L$51,'ZŠ abecedně'!BU37)</f>
        <v>0</v>
      </c>
      <c r="M37" s="183">
        <f>INDEX('ZŠ abecedně'!$M$6:$M$51,'ZŠ abecedně'!BU37)</f>
        <v>0</v>
      </c>
      <c r="N37" s="61">
        <f>INDEX('ZŠ abecedně'!$N$6:$N$51,'ZŠ abecedně'!BU37)</f>
        <v>0</v>
      </c>
      <c r="O37" s="61">
        <f>INDEX('ZŠ abecedně'!$O$6:$O$51,'ZŠ abecedně'!BU37)</f>
        <v>0</v>
      </c>
      <c r="P37" s="63">
        <f>INDEX('ZŠ abecedně'!$P$6:$P$51,'ZŠ abecedně'!BU37)</f>
        <v>0</v>
      </c>
      <c r="Q37" s="64">
        <f>INDEX('ZŠ abecedně'!$Q$6:$Q$51,'ZŠ abecedně'!BU37)</f>
        <v>0</v>
      </c>
      <c r="R37" s="61">
        <f>INDEX('ZŠ abecedně'!$R$6:$R$51,'ZŠ abecedně'!BU37)</f>
        <v>0</v>
      </c>
      <c r="S37" s="61">
        <f>INDEX('ZŠ abecedně'!$S$6:$S$51,'ZŠ abecedně'!BU37)</f>
        <v>0</v>
      </c>
      <c r="T37" s="61">
        <f>INDEX('ZŠ abecedně'!$T$6:$T$51,'ZŠ abecedně'!BU37)</f>
        <v>0</v>
      </c>
      <c r="U37" s="61">
        <f>INDEX('ZŠ abecedně'!$U$6:$U$51,'ZŠ abecedně'!BU37)</f>
        <v>0</v>
      </c>
      <c r="V37" s="61">
        <f>INDEX('ZŠ abecedně'!$V$6:$V$51,'ZŠ abecedně'!BU37)</f>
        <v>0</v>
      </c>
      <c r="W37" s="63">
        <f>INDEX('ZŠ abecedně'!$W$6:$W$51,'ZŠ abecedně'!BU37)</f>
        <v>0</v>
      </c>
      <c r="X37" s="64">
        <f>INDEX('ZŠ abecedně'!$X$6:$X$51,'ZŠ abecedně'!BU37)</f>
        <v>0</v>
      </c>
      <c r="Y37" s="61">
        <f>INDEX('ZŠ abecedně'!$Y$6:$Y$51,'ZŠ abecedně'!BU37)</f>
        <v>0</v>
      </c>
      <c r="Z37" s="63">
        <f>INDEX('ZŠ abecedně'!$Z$6:$Z$51,'ZŠ abecedně'!BU37)</f>
        <v>0</v>
      </c>
      <c r="AA37" s="183">
        <f>INDEX('ZŠ abecedně'!$AA$6:$AA$51,'ZŠ abecedně'!BU37)</f>
        <v>0</v>
      </c>
      <c r="AB37" s="62">
        <f>INDEX('ZŠ abecedně'!$AB$6:$AB$51,'ZŠ abecedně'!BU37)</f>
        <v>0</v>
      </c>
      <c r="AC37" s="64">
        <f>INDEX('ZŠ abecedně'!$AC$6:$AC$51,'ZŠ abecedně'!BU37)</f>
        <v>0</v>
      </c>
      <c r="AD37" s="63">
        <f>INDEX('ZŠ abecedně'!$AD$6:$AD$51,'ZŠ abecedně'!BU37)</f>
        <v>0</v>
      </c>
      <c r="AE37" s="183">
        <f>INDEX('ZŠ abecedně'!$AE$6:$AE$51,'ZŠ abecedně'!BU37)</f>
        <v>0</v>
      </c>
      <c r="AF37" s="61">
        <f>INDEX('ZŠ abecedně'!$AF$6:$AF$51,'ZŠ abecedně'!BU37)</f>
        <v>0</v>
      </c>
      <c r="AG37" s="62">
        <f>INDEX('ZŠ abecedně'!$AG$6:$AG$51,'ZŠ abecedně'!BU37)</f>
        <v>0</v>
      </c>
      <c r="AH37" s="64">
        <f>INDEX('ZŠ abecedně'!$AH$6:$AH$51,'ZŠ abecedně'!BU37)</f>
        <v>0</v>
      </c>
      <c r="AI37" s="63">
        <f>INDEX('ZŠ abecedně'!$AI$6:$AI$51,'ZŠ abecedně'!BU37)</f>
        <v>0</v>
      </c>
      <c r="AJ37" s="183">
        <f>INDEX('ZŠ abecedně'!$AK$6:$AK$51,'ZŠ abecedně'!BU37)</f>
        <v>0</v>
      </c>
      <c r="AK37" s="61">
        <f>INDEX('ZŠ abecedně'!$AL$6:$AL$51,'ZŠ abecedně'!BU37)</f>
        <v>0</v>
      </c>
      <c r="AL37" s="62">
        <f>INDEX('ZŠ abecedně'!$AM$6:$AM$51,'ZŠ abecedně'!BU37)</f>
        <v>0</v>
      </c>
      <c r="AM37" s="64">
        <f>INDEX('ZŠ abecedně'!$AN$6:$AN$51,'ZŠ abecedně'!BU37)</f>
        <v>0</v>
      </c>
      <c r="AN37" s="61">
        <f>INDEX('ZŠ abecedně'!$AO$6:$AO$51,'ZŠ abecedně'!BU37)</f>
        <v>0</v>
      </c>
      <c r="AO37" s="61">
        <f>INDEX('ZŠ abecedně'!$AP$6:$AP$51,'ZŠ abecedně'!BU37)</f>
        <v>0</v>
      </c>
      <c r="AP37" s="61">
        <f>INDEX('ZŠ abecedně'!$AQ$6:$AQ$51,'ZŠ abecedně'!BU37)</f>
        <v>0</v>
      </c>
      <c r="AQ37" s="61">
        <f>INDEX('ZŠ abecedně'!$AR$6:$AR$51,'ZŠ abecedně'!BU37)</f>
        <v>0</v>
      </c>
      <c r="AR37" s="61">
        <f>INDEX('ZŠ abecedně'!$AS$6:$AS$51,'ZŠ abecedně'!BU37)</f>
        <v>0</v>
      </c>
      <c r="AS37" s="63">
        <f>INDEX('ZŠ abecedně'!$AT$6:$AT$51,'ZŠ abecedně'!BU37)</f>
        <v>0</v>
      </c>
      <c r="AT37" s="183">
        <f>INDEX('ZŠ abecedně'!$AU$6:$AU$51,'ZŠ abecedně'!BU37)</f>
        <v>0</v>
      </c>
      <c r="AU37" s="61">
        <f>INDEX('ZŠ abecedně'!$AV$6:$AV$51,'ZŠ abecedně'!BU37)</f>
        <v>0</v>
      </c>
      <c r="AV37" s="61">
        <f>INDEX('ZŠ abecedně'!$AW$6:$AW$51,'ZŠ abecedně'!BU37)</f>
        <v>0</v>
      </c>
      <c r="AW37" s="62">
        <f>INDEX('ZŠ abecedně'!$AX$6:$AX$51,'ZŠ abecedně'!BU37)</f>
        <v>0</v>
      </c>
      <c r="AX37" s="184">
        <f>INDEX('ZŠ abecedně'!$AY$6:$AY$51,'ZŠ abecedně'!BU37)</f>
        <v>0</v>
      </c>
      <c r="AY37" s="183">
        <f>INDEX('ZŠ abecedně'!$AZ$6:$AZ$51,'ZŠ abecedně'!BU37)</f>
        <v>0</v>
      </c>
      <c r="AZ37" s="61">
        <f>INDEX('ZŠ abecedně'!$BA$6:$BA$51,'ZŠ abecedně'!BU37)</f>
        <v>0</v>
      </c>
      <c r="BA37" s="61">
        <f>INDEX('ZŠ abecedně'!$BB$6:$BB$51,'ZŠ abecedně'!BU37)</f>
        <v>0</v>
      </c>
      <c r="BB37" s="62">
        <f>INDEX('ZŠ abecedně'!$BC$6:$BC$51,'ZŠ abecedně'!BU37)</f>
        <v>0</v>
      </c>
      <c r="BC37" s="64">
        <f>INDEX('ZŠ abecedně'!$BH$6:$BH$51,'ZŠ abecedně'!BU37)</f>
        <v>0</v>
      </c>
      <c r="BD37" s="61">
        <f>INDEX('ZŠ abecedně'!$BI$6:$BI$51,'ZŠ abecedně'!BU37)</f>
        <v>0</v>
      </c>
      <c r="BE37" s="61">
        <f>INDEX('ZŠ abecedně'!$BJ$6:$BJ$51,'ZŠ abecedně'!BU37)</f>
        <v>0</v>
      </c>
      <c r="BF37" s="63">
        <f>INDEX('ZŠ abecedně'!$BK$6:$BK$51,'ZŠ abecedně'!BU37)</f>
        <v>0</v>
      </c>
      <c r="BG37" s="185">
        <f>INDEX('ZŠ abecedně'!$BL$6:$BL$51,'ZŠ abecedně'!BU37)</f>
        <v>0</v>
      </c>
      <c r="BH37" s="184">
        <f>INDEX('ZŠ abecedně'!$BM$6:$BM$51,'ZŠ abecedně'!BU37)</f>
        <v>0</v>
      </c>
      <c r="BI37" s="183">
        <f>INDEX('ZŠ abecedně'!$BN$6:$BN$51,'ZŠ abecedně'!BU37)</f>
        <v>0</v>
      </c>
      <c r="BJ37" s="63">
        <f>INDEX('ZŠ abecedně'!$BO$6:$BO$51,'ZŠ abecedně'!BU37)</f>
        <v>0</v>
      </c>
      <c r="BK37">
        <f t="shared" si="0"/>
        <v>0</v>
      </c>
    </row>
    <row r="38" spans="2:245" ht="13.5" customHeight="1">
      <c r="B38" s="64" t="str">
        <f>INDEX('ZŠ abecedně'!$D$6:$D$51,'ZŠ abecedně'!BU38)</f>
        <v/>
      </c>
      <c r="C38" s="75" t="str">
        <f>INDEX('ZŠ abecedně'!$C$6:$C$51,'ZŠ abecedně'!BU38)</f>
        <v>Šardice</v>
      </c>
      <c r="D38" s="179">
        <f>INDEX('ZŠ abecedně'!$BV$6:$BV$51,'ZŠ abecedně'!BU38)</f>
        <v>0</v>
      </c>
      <c r="E38" s="76">
        <f>INDEX('ZŠ abecedně'!$E$6:$E$51,'ZŠ abecedně'!BU38)</f>
        <v>0.2</v>
      </c>
      <c r="F38" s="64">
        <f>INDEX('ZŠ abecedně'!$F$6:$F$51,'ZŠ abecedně'!BU38)</f>
        <v>0</v>
      </c>
      <c r="G38" s="62">
        <f>INDEX('ZŠ abecedně'!$G$6:$G$51,'ZŠ abecedně'!BU38)</f>
        <v>0</v>
      </c>
      <c r="H38" s="64">
        <f>INDEX('ZŠ abecedně'!$H$6:$H$51,'ZŠ abecedně'!BU38)</f>
        <v>0</v>
      </c>
      <c r="I38" s="61">
        <f>INDEX('ZŠ abecedně'!$I$6:$I$51,'ZŠ abecedně'!BU38)</f>
        <v>0</v>
      </c>
      <c r="J38" s="61">
        <f>INDEX('ZŠ abecedně'!$J$6:$J$51,'ZŠ abecedně'!BU38)</f>
        <v>0</v>
      </c>
      <c r="K38" s="61">
        <f>INDEX('ZŠ abecedně'!$K$6:$K$51,'ZŠ abecedně'!BU38)</f>
        <v>0</v>
      </c>
      <c r="L38" s="63">
        <f>INDEX('ZŠ abecedně'!$L$6:$L$51,'ZŠ abecedně'!BU38)</f>
        <v>0</v>
      </c>
      <c r="M38" s="183">
        <f>INDEX('ZŠ abecedně'!$M$6:$M$51,'ZŠ abecedně'!BU38)</f>
        <v>0</v>
      </c>
      <c r="N38" s="61">
        <f>INDEX('ZŠ abecedně'!$N$6:$N$51,'ZŠ abecedně'!BU38)</f>
        <v>0</v>
      </c>
      <c r="O38" s="61">
        <f>INDEX('ZŠ abecedně'!$O$6:$O$51,'ZŠ abecedně'!BU38)</f>
        <v>0</v>
      </c>
      <c r="P38" s="63">
        <f>INDEX('ZŠ abecedně'!$P$6:$P$51,'ZŠ abecedně'!BU38)</f>
        <v>0</v>
      </c>
      <c r="Q38" s="64">
        <f>INDEX('ZŠ abecedně'!$Q$6:$Q$51,'ZŠ abecedně'!BU38)</f>
        <v>0</v>
      </c>
      <c r="R38" s="61">
        <f>INDEX('ZŠ abecedně'!$R$6:$R$51,'ZŠ abecedně'!BU38)</f>
        <v>0</v>
      </c>
      <c r="S38" s="61">
        <f>INDEX('ZŠ abecedně'!$S$6:$S$51,'ZŠ abecedně'!BU38)</f>
        <v>0</v>
      </c>
      <c r="T38" s="61">
        <f>INDEX('ZŠ abecedně'!$T$6:$T$51,'ZŠ abecedně'!BU38)</f>
        <v>0</v>
      </c>
      <c r="U38" s="61">
        <f>INDEX('ZŠ abecedně'!$U$6:$U$51,'ZŠ abecedně'!BU38)</f>
        <v>0</v>
      </c>
      <c r="V38" s="61">
        <f>INDEX('ZŠ abecedně'!$V$6:$V$51,'ZŠ abecedně'!BU38)</f>
        <v>0</v>
      </c>
      <c r="W38" s="63">
        <f>INDEX('ZŠ abecedně'!$W$6:$W$51,'ZŠ abecedně'!BU38)</f>
        <v>0</v>
      </c>
      <c r="X38" s="64">
        <f>INDEX('ZŠ abecedně'!$X$6:$X$51,'ZŠ abecedně'!BU38)</f>
        <v>0</v>
      </c>
      <c r="Y38" s="61">
        <f>INDEX('ZŠ abecedně'!$Y$6:$Y$51,'ZŠ abecedně'!BU38)</f>
        <v>0</v>
      </c>
      <c r="Z38" s="63">
        <f>INDEX('ZŠ abecedně'!$Z$6:$Z$51,'ZŠ abecedně'!BU38)</f>
        <v>0</v>
      </c>
      <c r="AA38" s="183">
        <f>INDEX('ZŠ abecedně'!$AA$6:$AA$51,'ZŠ abecedně'!BU38)</f>
        <v>0</v>
      </c>
      <c r="AB38" s="62">
        <f>INDEX('ZŠ abecedně'!$AB$6:$AB$51,'ZŠ abecedně'!BU38)</f>
        <v>0</v>
      </c>
      <c r="AC38" s="64">
        <f>INDEX('ZŠ abecedně'!$AC$6:$AC$51,'ZŠ abecedně'!BU38)</f>
        <v>0</v>
      </c>
      <c r="AD38" s="63">
        <f>INDEX('ZŠ abecedně'!$AD$6:$AD$51,'ZŠ abecedně'!BU38)</f>
        <v>0</v>
      </c>
      <c r="AE38" s="183">
        <f>INDEX('ZŠ abecedně'!$AE$6:$AE$51,'ZŠ abecedně'!BU38)</f>
        <v>0</v>
      </c>
      <c r="AF38" s="61">
        <f>INDEX('ZŠ abecedně'!$AF$6:$AF$51,'ZŠ abecedně'!BU38)</f>
        <v>0</v>
      </c>
      <c r="AG38" s="62">
        <f>INDEX('ZŠ abecedně'!$AG$6:$AG$51,'ZŠ abecedně'!BU38)</f>
        <v>0</v>
      </c>
      <c r="AH38" s="64">
        <f>INDEX('ZŠ abecedně'!$AH$6:$AH$51,'ZŠ abecedně'!BU38)</f>
        <v>0</v>
      </c>
      <c r="AI38" s="63">
        <f>INDEX('ZŠ abecedně'!$AI$6:$AI$51,'ZŠ abecedně'!BU38)</f>
        <v>0</v>
      </c>
      <c r="AJ38" s="183">
        <f>INDEX('ZŠ abecedně'!$AK$6:$AK$51,'ZŠ abecedně'!BU38)</f>
        <v>0</v>
      </c>
      <c r="AK38" s="61">
        <f>INDEX('ZŠ abecedně'!$AL$6:$AL$51,'ZŠ abecedně'!BU38)</f>
        <v>0</v>
      </c>
      <c r="AL38" s="62">
        <f>INDEX('ZŠ abecedně'!$AM$6:$AM$51,'ZŠ abecedně'!BU38)</f>
        <v>0</v>
      </c>
      <c r="AM38" s="64">
        <f>INDEX('ZŠ abecedně'!$AN$6:$AN$51,'ZŠ abecedně'!BU38)</f>
        <v>0</v>
      </c>
      <c r="AN38" s="61">
        <f>INDEX('ZŠ abecedně'!$AO$6:$AO$51,'ZŠ abecedně'!BU38)</f>
        <v>0</v>
      </c>
      <c r="AO38" s="61">
        <f>INDEX('ZŠ abecedně'!$AP$6:$AP$51,'ZŠ abecedně'!BU38)</f>
        <v>0</v>
      </c>
      <c r="AP38" s="61">
        <f>INDEX('ZŠ abecedně'!$AQ$6:$AQ$51,'ZŠ abecedně'!BU38)</f>
        <v>0</v>
      </c>
      <c r="AQ38" s="61">
        <f>INDEX('ZŠ abecedně'!$AR$6:$AR$51,'ZŠ abecedně'!BU38)</f>
        <v>0</v>
      </c>
      <c r="AR38" s="61">
        <f>INDEX('ZŠ abecedně'!$AS$6:$AS$51,'ZŠ abecedně'!BU38)</f>
        <v>0</v>
      </c>
      <c r="AS38" s="63">
        <f>INDEX('ZŠ abecedně'!$AT$6:$AT$51,'ZŠ abecedně'!BU38)</f>
        <v>0</v>
      </c>
      <c r="AT38" s="183">
        <f>INDEX('ZŠ abecedně'!$AU$6:$AU$51,'ZŠ abecedně'!BU38)</f>
        <v>0</v>
      </c>
      <c r="AU38" s="61">
        <f>INDEX('ZŠ abecedně'!$AV$6:$AV$51,'ZŠ abecedně'!BU38)</f>
        <v>0</v>
      </c>
      <c r="AV38" s="61">
        <f>INDEX('ZŠ abecedně'!$AW$6:$AW$51,'ZŠ abecedně'!BU38)</f>
        <v>0</v>
      </c>
      <c r="AW38" s="62">
        <f>INDEX('ZŠ abecedně'!$AX$6:$AX$51,'ZŠ abecedně'!BU38)</f>
        <v>0</v>
      </c>
      <c r="AX38" s="184">
        <f>INDEX('ZŠ abecedně'!$AY$6:$AY$51,'ZŠ abecedně'!BU38)</f>
        <v>0</v>
      </c>
      <c r="AY38" s="183">
        <f>INDEX('ZŠ abecedně'!$AZ$6:$AZ$51,'ZŠ abecedně'!BU38)</f>
        <v>0</v>
      </c>
      <c r="AZ38" s="61">
        <f>INDEX('ZŠ abecedně'!$BA$6:$BA$51,'ZŠ abecedně'!BU38)</f>
        <v>0</v>
      </c>
      <c r="BA38" s="61">
        <f>INDEX('ZŠ abecedně'!$BB$6:$BB$51,'ZŠ abecedně'!BU38)</f>
        <v>0</v>
      </c>
      <c r="BB38" s="62">
        <f>INDEX('ZŠ abecedně'!$BC$6:$BC$51,'ZŠ abecedně'!BU38)</f>
        <v>0</v>
      </c>
      <c r="BC38" s="64">
        <f>INDEX('ZŠ abecedně'!$BH$6:$BH$51,'ZŠ abecedně'!BU38)</f>
        <v>0</v>
      </c>
      <c r="BD38" s="61">
        <f>INDEX('ZŠ abecedně'!$BI$6:$BI$51,'ZŠ abecedně'!BU38)</f>
        <v>0</v>
      </c>
      <c r="BE38" s="61">
        <f>INDEX('ZŠ abecedně'!$BJ$6:$BJ$51,'ZŠ abecedně'!BU38)</f>
        <v>0</v>
      </c>
      <c r="BF38" s="63">
        <f>INDEX('ZŠ abecedně'!$BK$6:$BK$51,'ZŠ abecedně'!BU38)</f>
        <v>0</v>
      </c>
      <c r="BG38" s="185">
        <f>INDEX('ZŠ abecedně'!$BL$6:$BL$51,'ZŠ abecedně'!BU38)</f>
        <v>0</v>
      </c>
      <c r="BH38" s="184">
        <f>INDEX('ZŠ abecedně'!$BM$6:$BM$51,'ZŠ abecedně'!BU38)</f>
        <v>0</v>
      </c>
      <c r="BI38" s="183">
        <f>INDEX('ZŠ abecedně'!$BN$6:$BN$51,'ZŠ abecedně'!BU38)</f>
        <v>0</v>
      </c>
      <c r="BJ38" s="63">
        <f>INDEX('ZŠ abecedně'!$BO$6:$BO$51,'ZŠ abecedně'!BU38)</f>
        <v>0</v>
      </c>
      <c r="BK38">
        <f t="shared" si="0"/>
        <v>0</v>
      </c>
    </row>
    <row r="39" spans="2:245" ht="13.5" customHeight="1">
      <c r="B39" s="64" t="str">
        <f>INDEX('ZŠ abecedně'!$D$6:$D$51,'ZŠ abecedně'!BU39)</f>
        <v/>
      </c>
      <c r="C39" s="75" t="str">
        <f>INDEX('ZŠ abecedně'!$C$6:$C$51,'ZŠ abecedně'!BU39)</f>
        <v>Uhřice</v>
      </c>
      <c r="D39" s="179">
        <f>INDEX('ZŠ abecedně'!$BV$6:$BV$51,'ZŠ abecedně'!BU39)</f>
        <v>0</v>
      </c>
      <c r="E39" s="76">
        <f>INDEX('ZŠ abecedně'!$E$6:$E$51,'ZŠ abecedně'!BU39)</f>
        <v>0.2</v>
      </c>
      <c r="F39" s="64">
        <f>INDEX('ZŠ abecedně'!$F$6:$F$51,'ZŠ abecedně'!BU39)</f>
        <v>0</v>
      </c>
      <c r="G39" s="62">
        <f>INDEX('ZŠ abecedně'!$G$6:$G$51,'ZŠ abecedně'!BU39)</f>
        <v>0</v>
      </c>
      <c r="H39" s="64">
        <f>INDEX('ZŠ abecedně'!$H$6:$H$51,'ZŠ abecedně'!BU39)</f>
        <v>0</v>
      </c>
      <c r="I39" s="61">
        <f>INDEX('ZŠ abecedně'!$I$6:$I$51,'ZŠ abecedně'!BU39)</f>
        <v>0</v>
      </c>
      <c r="J39" s="61">
        <f>INDEX('ZŠ abecedně'!$J$6:$J$51,'ZŠ abecedně'!BU39)</f>
        <v>0</v>
      </c>
      <c r="K39" s="61">
        <f>INDEX('ZŠ abecedně'!$K$6:$K$51,'ZŠ abecedně'!BU39)</f>
        <v>0</v>
      </c>
      <c r="L39" s="63">
        <f>INDEX('ZŠ abecedně'!$L$6:$L$51,'ZŠ abecedně'!BU39)</f>
        <v>0</v>
      </c>
      <c r="M39" s="183">
        <f>INDEX('ZŠ abecedně'!$M$6:$M$51,'ZŠ abecedně'!BU39)</f>
        <v>0</v>
      </c>
      <c r="N39" s="61">
        <f>INDEX('ZŠ abecedně'!$N$6:$N$51,'ZŠ abecedně'!BU39)</f>
        <v>0</v>
      </c>
      <c r="O39" s="61">
        <f>INDEX('ZŠ abecedně'!$O$6:$O$51,'ZŠ abecedně'!BU39)</f>
        <v>0</v>
      </c>
      <c r="P39" s="63">
        <f>INDEX('ZŠ abecedně'!$P$6:$P$51,'ZŠ abecedně'!BU39)</f>
        <v>0</v>
      </c>
      <c r="Q39" s="64">
        <f>INDEX('ZŠ abecedně'!$Q$6:$Q$51,'ZŠ abecedně'!BU39)</f>
        <v>0</v>
      </c>
      <c r="R39" s="61">
        <f>INDEX('ZŠ abecedně'!$R$6:$R$51,'ZŠ abecedně'!BU39)</f>
        <v>0</v>
      </c>
      <c r="S39" s="61">
        <f>INDEX('ZŠ abecedně'!$S$6:$S$51,'ZŠ abecedně'!BU39)</f>
        <v>0</v>
      </c>
      <c r="T39" s="61">
        <f>INDEX('ZŠ abecedně'!$T$6:$T$51,'ZŠ abecedně'!BU39)</f>
        <v>0</v>
      </c>
      <c r="U39" s="61">
        <f>INDEX('ZŠ abecedně'!$U$6:$U$51,'ZŠ abecedně'!BU39)</f>
        <v>0</v>
      </c>
      <c r="V39" s="61">
        <f>INDEX('ZŠ abecedně'!$V$6:$V$51,'ZŠ abecedně'!BU39)</f>
        <v>0</v>
      </c>
      <c r="W39" s="63">
        <f>INDEX('ZŠ abecedně'!$W$6:$W$51,'ZŠ abecedně'!BU39)</f>
        <v>0</v>
      </c>
      <c r="X39" s="64">
        <f>INDEX('ZŠ abecedně'!$X$6:$X$51,'ZŠ abecedně'!BU39)</f>
        <v>0</v>
      </c>
      <c r="Y39" s="61">
        <f>INDEX('ZŠ abecedně'!$Y$6:$Y$51,'ZŠ abecedně'!BU39)</f>
        <v>0</v>
      </c>
      <c r="Z39" s="63">
        <f>INDEX('ZŠ abecedně'!$Z$6:$Z$51,'ZŠ abecedně'!BU39)</f>
        <v>0</v>
      </c>
      <c r="AA39" s="183">
        <f>INDEX('ZŠ abecedně'!$AA$6:$AA$51,'ZŠ abecedně'!BU39)</f>
        <v>0</v>
      </c>
      <c r="AB39" s="62">
        <f>INDEX('ZŠ abecedně'!$AB$6:$AB$51,'ZŠ abecedně'!BU39)</f>
        <v>0</v>
      </c>
      <c r="AC39" s="64">
        <f>INDEX('ZŠ abecedně'!$AC$6:$AC$51,'ZŠ abecedně'!BU39)</f>
        <v>0</v>
      </c>
      <c r="AD39" s="63">
        <f>INDEX('ZŠ abecedně'!$AD$6:$AD$51,'ZŠ abecedně'!BU39)</f>
        <v>0</v>
      </c>
      <c r="AE39" s="183">
        <f>INDEX('ZŠ abecedně'!$AE$6:$AE$51,'ZŠ abecedně'!BU39)</f>
        <v>0</v>
      </c>
      <c r="AF39" s="61">
        <f>INDEX('ZŠ abecedně'!$AF$6:$AF$51,'ZŠ abecedně'!BU39)</f>
        <v>0</v>
      </c>
      <c r="AG39" s="62">
        <f>INDEX('ZŠ abecedně'!$AG$6:$AG$51,'ZŠ abecedně'!BU39)</f>
        <v>0</v>
      </c>
      <c r="AH39" s="64">
        <f>INDEX('ZŠ abecedně'!$AH$6:$AH$51,'ZŠ abecedně'!BU39)</f>
        <v>0</v>
      </c>
      <c r="AI39" s="63">
        <f>INDEX('ZŠ abecedně'!$AI$6:$AI$51,'ZŠ abecedně'!BU39)</f>
        <v>0</v>
      </c>
      <c r="AJ39" s="183">
        <f>INDEX('ZŠ abecedně'!$AK$6:$AK$51,'ZŠ abecedně'!BU39)</f>
        <v>0</v>
      </c>
      <c r="AK39" s="61">
        <f>INDEX('ZŠ abecedně'!$AL$6:$AL$51,'ZŠ abecedně'!BU39)</f>
        <v>0</v>
      </c>
      <c r="AL39" s="62">
        <f>INDEX('ZŠ abecedně'!$AM$6:$AM$51,'ZŠ abecedně'!BU39)</f>
        <v>0</v>
      </c>
      <c r="AM39" s="64">
        <f>INDEX('ZŠ abecedně'!$AN$6:$AN$51,'ZŠ abecedně'!BU39)</f>
        <v>0</v>
      </c>
      <c r="AN39" s="61">
        <f>INDEX('ZŠ abecedně'!$AO$6:$AO$51,'ZŠ abecedně'!BU39)</f>
        <v>0</v>
      </c>
      <c r="AO39" s="61">
        <f>INDEX('ZŠ abecedně'!$AP$6:$AP$51,'ZŠ abecedně'!BU39)</f>
        <v>0</v>
      </c>
      <c r="AP39" s="61">
        <f>INDEX('ZŠ abecedně'!$AQ$6:$AQ$51,'ZŠ abecedně'!BU39)</f>
        <v>0</v>
      </c>
      <c r="AQ39" s="61">
        <f>INDEX('ZŠ abecedně'!$AR$6:$AR$51,'ZŠ abecedně'!BU39)</f>
        <v>0</v>
      </c>
      <c r="AR39" s="61">
        <f>INDEX('ZŠ abecedně'!$AS$6:$AS$51,'ZŠ abecedně'!BU39)</f>
        <v>0</v>
      </c>
      <c r="AS39" s="63">
        <f>INDEX('ZŠ abecedně'!$AT$6:$AT$51,'ZŠ abecedně'!BU39)</f>
        <v>0</v>
      </c>
      <c r="AT39" s="183">
        <f>INDEX('ZŠ abecedně'!$AU$6:$AU$51,'ZŠ abecedně'!BU39)</f>
        <v>0</v>
      </c>
      <c r="AU39" s="61">
        <f>INDEX('ZŠ abecedně'!$AV$6:$AV$51,'ZŠ abecedně'!BU39)</f>
        <v>0</v>
      </c>
      <c r="AV39" s="61">
        <f>INDEX('ZŠ abecedně'!$AW$6:$AW$51,'ZŠ abecedně'!BU39)</f>
        <v>0</v>
      </c>
      <c r="AW39" s="62">
        <f>INDEX('ZŠ abecedně'!$AX$6:$AX$51,'ZŠ abecedně'!BU39)</f>
        <v>0</v>
      </c>
      <c r="AX39" s="184">
        <f>INDEX('ZŠ abecedně'!$AY$6:$AY$51,'ZŠ abecedně'!BU39)</f>
        <v>0</v>
      </c>
      <c r="AY39" s="183">
        <f>INDEX('ZŠ abecedně'!$AZ$6:$AZ$51,'ZŠ abecedně'!BU39)</f>
        <v>0</v>
      </c>
      <c r="AZ39" s="61">
        <f>INDEX('ZŠ abecedně'!$BA$6:$BA$51,'ZŠ abecedně'!BU39)</f>
        <v>0</v>
      </c>
      <c r="BA39" s="61">
        <f>INDEX('ZŠ abecedně'!$BB$6:$BB$51,'ZŠ abecedně'!BU39)</f>
        <v>0</v>
      </c>
      <c r="BB39" s="62">
        <f>INDEX('ZŠ abecedně'!$BC$6:$BC$51,'ZŠ abecedně'!BU39)</f>
        <v>0</v>
      </c>
      <c r="BC39" s="64">
        <f>INDEX('ZŠ abecedně'!$BH$6:$BH$51,'ZŠ abecedně'!BU39)</f>
        <v>0</v>
      </c>
      <c r="BD39" s="61">
        <f>INDEX('ZŠ abecedně'!$BI$6:$BI$51,'ZŠ abecedně'!BU39)</f>
        <v>0</v>
      </c>
      <c r="BE39" s="61">
        <f>INDEX('ZŠ abecedně'!$BJ$6:$BJ$51,'ZŠ abecedně'!BU39)</f>
        <v>0</v>
      </c>
      <c r="BF39" s="63">
        <f>INDEX('ZŠ abecedně'!$BK$6:$BK$51,'ZŠ abecedně'!BU39)</f>
        <v>0</v>
      </c>
      <c r="BG39" s="185">
        <f>INDEX('ZŠ abecedně'!$BL$6:$BL$51,'ZŠ abecedně'!BU39)</f>
        <v>0</v>
      </c>
      <c r="BH39" s="184">
        <f>INDEX('ZŠ abecedně'!$BM$6:$BM$51,'ZŠ abecedně'!BU39)</f>
        <v>0</v>
      </c>
      <c r="BI39" s="183">
        <f>INDEX('ZŠ abecedně'!$BN$6:$BN$51,'ZŠ abecedně'!BU39)</f>
        <v>0</v>
      </c>
      <c r="BJ39" s="63">
        <f>INDEX('ZŠ abecedně'!$BO$6:$BO$51,'ZŠ abecedně'!BU39)</f>
        <v>0</v>
      </c>
      <c r="BK39">
        <f t="shared" si="0"/>
        <v>0</v>
      </c>
    </row>
    <row r="40" spans="2:245" ht="13.5" customHeight="1">
      <c r="B40" s="64" t="str">
        <f>INDEX('ZŠ abecedně'!$D$6:$D$51,'ZŠ abecedně'!BU40)</f>
        <v/>
      </c>
      <c r="C40" s="75" t="str">
        <f>INDEX('ZŠ abecedně'!$C$6:$C$51,'ZŠ abecedně'!BU40)</f>
        <v>Velká nad V.</v>
      </c>
      <c r="D40" s="179">
        <f>INDEX('ZŠ abecedně'!$BV$6:$BV$51,'ZŠ abecedně'!BU40)</f>
        <v>0</v>
      </c>
      <c r="E40" s="76">
        <f>INDEX('ZŠ abecedně'!$E$6:$E$51,'ZŠ abecedně'!BU40)</f>
        <v>0.2</v>
      </c>
      <c r="F40" s="64">
        <f>INDEX('ZŠ abecedně'!$F$6:$F$51,'ZŠ abecedně'!BU40)</f>
        <v>0</v>
      </c>
      <c r="G40" s="62">
        <f>INDEX('ZŠ abecedně'!$G$6:$G$51,'ZŠ abecedně'!BU40)</f>
        <v>0</v>
      </c>
      <c r="H40" s="64">
        <f>INDEX('ZŠ abecedně'!$H$6:$H$51,'ZŠ abecedně'!BU40)</f>
        <v>0</v>
      </c>
      <c r="I40" s="61">
        <f>INDEX('ZŠ abecedně'!$I$6:$I$51,'ZŠ abecedně'!BU40)</f>
        <v>0</v>
      </c>
      <c r="J40" s="61">
        <f>INDEX('ZŠ abecedně'!$J$6:$J$51,'ZŠ abecedně'!BU40)</f>
        <v>0</v>
      </c>
      <c r="K40" s="61">
        <f>INDEX('ZŠ abecedně'!$K$6:$K$51,'ZŠ abecedně'!BU40)</f>
        <v>0</v>
      </c>
      <c r="L40" s="63">
        <f>INDEX('ZŠ abecedně'!$L$6:$L$51,'ZŠ abecedně'!BU40)</f>
        <v>0</v>
      </c>
      <c r="M40" s="183">
        <f>INDEX('ZŠ abecedně'!$M$6:$M$51,'ZŠ abecedně'!BU40)</f>
        <v>0</v>
      </c>
      <c r="N40" s="61">
        <f>INDEX('ZŠ abecedně'!$N$6:$N$51,'ZŠ abecedně'!BU40)</f>
        <v>0</v>
      </c>
      <c r="O40" s="61">
        <f>INDEX('ZŠ abecedně'!$O$6:$O$51,'ZŠ abecedně'!BU40)</f>
        <v>0</v>
      </c>
      <c r="P40" s="63">
        <f>INDEX('ZŠ abecedně'!$P$6:$P$51,'ZŠ abecedně'!BU40)</f>
        <v>0</v>
      </c>
      <c r="Q40" s="64">
        <f>INDEX('ZŠ abecedně'!$Q$6:$Q$51,'ZŠ abecedně'!BU40)</f>
        <v>0</v>
      </c>
      <c r="R40" s="61">
        <f>INDEX('ZŠ abecedně'!$R$6:$R$51,'ZŠ abecedně'!BU40)</f>
        <v>0</v>
      </c>
      <c r="S40" s="61">
        <f>INDEX('ZŠ abecedně'!$S$6:$S$51,'ZŠ abecedně'!BU40)</f>
        <v>0</v>
      </c>
      <c r="T40" s="61">
        <f>INDEX('ZŠ abecedně'!$T$6:$T$51,'ZŠ abecedně'!BU40)</f>
        <v>0</v>
      </c>
      <c r="U40" s="61">
        <f>INDEX('ZŠ abecedně'!$U$6:$U$51,'ZŠ abecedně'!BU40)</f>
        <v>0</v>
      </c>
      <c r="V40" s="61">
        <f>INDEX('ZŠ abecedně'!$V$6:$V$51,'ZŠ abecedně'!BU40)</f>
        <v>0</v>
      </c>
      <c r="W40" s="63">
        <f>INDEX('ZŠ abecedně'!$W$6:$W$51,'ZŠ abecedně'!BU40)</f>
        <v>0</v>
      </c>
      <c r="X40" s="64">
        <f>INDEX('ZŠ abecedně'!$X$6:$X$51,'ZŠ abecedně'!BU40)</f>
        <v>0</v>
      </c>
      <c r="Y40" s="61">
        <f>INDEX('ZŠ abecedně'!$Y$6:$Y$51,'ZŠ abecedně'!BU40)</f>
        <v>0</v>
      </c>
      <c r="Z40" s="63">
        <f>INDEX('ZŠ abecedně'!$Z$6:$Z$51,'ZŠ abecedně'!BU40)</f>
        <v>0</v>
      </c>
      <c r="AA40" s="183">
        <f>INDEX('ZŠ abecedně'!$AA$6:$AA$51,'ZŠ abecedně'!BU40)</f>
        <v>0</v>
      </c>
      <c r="AB40" s="62">
        <f>INDEX('ZŠ abecedně'!$AB$6:$AB$51,'ZŠ abecedně'!BU40)</f>
        <v>0</v>
      </c>
      <c r="AC40" s="64">
        <f>INDEX('ZŠ abecedně'!$AC$6:$AC$51,'ZŠ abecedně'!BU40)</f>
        <v>0</v>
      </c>
      <c r="AD40" s="63">
        <f>INDEX('ZŠ abecedně'!$AD$6:$AD$51,'ZŠ abecedně'!BU40)</f>
        <v>0</v>
      </c>
      <c r="AE40" s="183">
        <f>INDEX('ZŠ abecedně'!$AE$6:$AE$51,'ZŠ abecedně'!BU40)</f>
        <v>0</v>
      </c>
      <c r="AF40" s="61">
        <f>INDEX('ZŠ abecedně'!$AF$6:$AF$51,'ZŠ abecedně'!BU40)</f>
        <v>0</v>
      </c>
      <c r="AG40" s="62">
        <f>INDEX('ZŠ abecedně'!$AG$6:$AG$51,'ZŠ abecedně'!BU40)</f>
        <v>0</v>
      </c>
      <c r="AH40" s="64">
        <f>INDEX('ZŠ abecedně'!$AH$6:$AH$51,'ZŠ abecedně'!BU40)</f>
        <v>0</v>
      </c>
      <c r="AI40" s="63">
        <f>INDEX('ZŠ abecedně'!$AI$6:$AI$51,'ZŠ abecedně'!BU40)</f>
        <v>0</v>
      </c>
      <c r="AJ40" s="183">
        <f>INDEX('ZŠ abecedně'!$AK$6:$AK$51,'ZŠ abecedně'!BU40)</f>
        <v>0</v>
      </c>
      <c r="AK40" s="61">
        <f>INDEX('ZŠ abecedně'!$AL$6:$AL$51,'ZŠ abecedně'!BU40)</f>
        <v>0</v>
      </c>
      <c r="AL40" s="62">
        <f>INDEX('ZŠ abecedně'!$AM$6:$AM$51,'ZŠ abecedně'!BU40)</f>
        <v>0</v>
      </c>
      <c r="AM40" s="64">
        <f>INDEX('ZŠ abecedně'!$AN$6:$AN$51,'ZŠ abecedně'!BU40)</f>
        <v>0</v>
      </c>
      <c r="AN40" s="61">
        <f>INDEX('ZŠ abecedně'!$AO$6:$AO$51,'ZŠ abecedně'!BU40)</f>
        <v>0</v>
      </c>
      <c r="AO40" s="61">
        <f>INDEX('ZŠ abecedně'!$AP$6:$AP$51,'ZŠ abecedně'!BU40)</f>
        <v>0</v>
      </c>
      <c r="AP40" s="61">
        <f>INDEX('ZŠ abecedně'!$AQ$6:$AQ$51,'ZŠ abecedně'!BU40)</f>
        <v>0</v>
      </c>
      <c r="AQ40" s="61">
        <f>INDEX('ZŠ abecedně'!$AR$6:$AR$51,'ZŠ abecedně'!BU40)</f>
        <v>0</v>
      </c>
      <c r="AR40" s="61">
        <f>INDEX('ZŠ abecedně'!$AS$6:$AS$51,'ZŠ abecedně'!BU40)</f>
        <v>0</v>
      </c>
      <c r="AS40" s="63">
        <f>INDEX('ZŠ abecedně'!$AT$6:$AT$51,'ZŠ abecedně'!BU40)</f>
        <v>0</v>
      </c>
      <c r="AT40" s="183">
        <f>INDEX('ZŠ abecedně'!$AU$6:$AU$51,'ZŠ abecedně'!BU40)</f>
        <v>0</v>
      </c>
      <c r="AU40" s="61">
        <f>INDEX('ZŠ abecedně'!$AV$6:$AV$51,'ZŠ abecedně'!BU40)</f>
        <v>0</v>
      </c>
      <c r="AV40" s="61">
        <f>INDEX('ZŠ abecedně'!$AW$6:$AW$51,'ZŠ abecedně'!BU40)</f>
        <v>0</v>
      </c>
      <c r="AW40" s="62">
        <f>INDEX('ZŠ abecedně'!$AX$6:$AX$51,'ZŠ abecedně'!BU40)</f>
        <v>0</v>
      </c>
      <c r="AX40" s="184">
        <f>INDEX('ZŠ abecedně'!$AY$6:$AY$51,'ZŠ abecedně'!BU40)</f>
        <v>0</v>
      </c>
      <c r="AY40" s="183">
        <f>INDEX('ZŠ abecedně'!$AZ$6:$AZ$51,'ZŠ abecedně'!BU40)</f>
        <v>0</v>
      </c>
      <c r="AZ40" s="61">
        <f>INDEX('ZŠ abecedně'!$BA$6:$BA$51,'ZŠ abecedně'!BU40)</f>
        <v>0</v>
      </c>
      <c r="BA40" s="61">
        <f>INDEX('ZŠ abecedně'!$BB$6:$BB$51,'ZŠ abecedně'!BU40)</f>
        <v>0</v>
      </c>
      <c r="BB40" s="62">
        <f>INDEX('ZŠ abecedně'!$BC$6:$BC$51,'ZŠ abecedně'!BU40)</f>
        <v>0</v>
      </c>
      <c r="BC40" s="64">
        <f>INDEX('ZŠ abecedně'!$BH$6:$BH$51,'ZŠ abecedně'!BU40)</f>
        <v>0</v>
      </c>
      <c r="BD40" s="61">
        <f>INDEX('ZŠ abecedně'!$BI$6:$BI$51,'ZŠ abecedně'!BU40)</f>
        <v>0</v>
      </c>
      <c r="BE40" s="61">
        <f>INDEX('ZŠ abecedně'!$BJ$6:$BJ$51,'ZŠ abecedně'!BU40)</f>
        <v>0</v>
      </c>
      <c r="BF40" s="63">
        <f>INDEX('ZŠ abecedně'!$BK$6:$BK$51,'ZŠ abecedně'!BU40)</f>
        <v>0</v>
      </c>
      <c r="BG40" s="185">
        <f>INDEX('ZŠ abecedně'!$BL$6:$BL$51,'ZŠ abecedně'!BU40)</f>
        <v>0</v>
      </c>
      <c r="BH40" s="184">
        <f>INDEX('ZŠ abecedně'!$BM$6:$BM$51,'ZŠ abecedně'!BU40)</f>
        <v>0</v>
      </c>
      <c r="BI40" s="183">
        <f>INDEX('ZŠ abecedně'!$BN$6:$BN$51,'ZŠ abecedně'!BU40)</f>
        <v>0</v>
      </c>
      <c r="BJ40" s="63">
        <f>INDEX('ZŠ abecedně'!$BO$6:$BO$51,'ZŠ abecedně'!BU40)</f>
        <v>0</v>
      </c>
      <c r="BK40">
        <f t="shared" si="0"/>
        <v>0</v>
      </c>
    </row>
    <row r="41" spans="2:245" ht="13.5" customHeight="1">
      <c r="B41" s="64" t="str">
        <f>INDEX('ZŠ abecedně'!$D$6:$D$51,'ZŠ abecedně'!BU41)</f>
        <v/>
      </c>
      <c r="C41" s="75" t="str">
        <f>INDEX('ZŠ abecedně'!$C$6:$C$51,'ZŠ abecedně'!BU41)</f>
        <v>Veselí církevní</v>
      </c>
      <c r="D41" s="179">
        <f>INDEX('ZŠ abecedně'!$BV$6:$BV$51,'ZŠ abecedně'!BU41)</f>
        <v>0</v>
      </c>
      <c r="E41" s="76">
        <f>INDEX('ZŠ abecedně'!$E$6:$E$51,'ZŠ abecedně'!BU41)</f>
        <v>0.2</v>
      </c>
      <c r="F41" s="64">
        <f>INDEX('ZŠ abecedně'!$F$6:$F$51,'ZŠ abecedně'!BU41)</f>
        <v>0</v>
      </c>
      <c r="G41" s="62">
        <f>INDEX('ZŠ abecedně'!$G$6:$G$51,'ZŠ abecedně'!BU41)</f>
        <v>0</v>
      </c>
      <c r="H41" s="64">
        <f>INDEX('ZŠ abecedně'!$H$6:$H$51,'ZŠ abecedně'!BU41)</f>
        <v>0</v>
      </c>
      <c r="I41" s="61">
        <f>INDEX('ZŠ abecedně'!$I$6:$I$51,'ZŠ abecedně'!BU41)</f>
        <v>0</v>
      </c>
      <c r="J41" s="61">
        <f>INDEX('ZŠ abecedně'!$J$6:$J$51,'ZŠ abecedně'!BU41)</f>
        <v>0</v>
      </c>
      <c r="K41" s="61">
        <f>INDEX('ZŠ abecedně'!$K$6:$K$51,'ZŠ abecedně'!BU41)</f>
        <v>0</v>
      </c>
      <c r="L41" s="63">
        <f>INDEX('ZŠ abecedně'!$L$6:$L$51,'ZŠ abecedně'!BU41)</f>
        <v>0</v>
      </c>
      <c r="M41" s="183">
        <f>INDEX('ZŠ abecedně'!$M$6:$M$51,'ZŠ abecedně'!BU41)</f>
        <v>0</v>
      </c>
      <c r="N41" s="61">
        <f>INDEX('ZŠ abecedně'!$N$6:$N$51,'ZŠ abecedně'!BU41)</f>
        <v>0</v>
      </c>
      <c r="O41" s="61">
        <f>INDEX('ZŠ abecedně'!$O$6:$O$51,'ZŠ abecedně'!BU41)</f>
        <v>0</v>
      </c>
      <c r="P41" s="63">
        <f>INDEX('ZŠ abecedně'!$P$6:$P$51,'ZŠ abecedně'!BU41)</f>
        <v>0</v>
      </c>
      <c r="Q41" s="64">
        <f>INDEX('ZŠ abecedně'!$Q$6:$Q$51,'ZŠ abecedně'!BU41)</f>
        <v>0</v>
      </c>
      <c r="R41" s="61">
        <f>INDEX('ZŠ abecedně'!$R$6:$R$51,'ZŠ abecedně'!BU41)</f>
        <v>0</v>
      </c>
      <c r="S41" s="61">
        <f>INDEX('ZŠ abecedně'!$S$6:$S$51,'ZŠ abecedně'!BU41)</f>
        <v>0</v>
      </c>
      <c r="T41" s="61">
        <f>INDEX('ZŠ abecedně'!$T$6:$T$51,'ZŠ abecedně'!BU41)</f>
        <v>0</v>
      </c>
      <c r="U41" s="61">
        <f>INDEX('ZŠ abecedně'!$U$6:$U$51,'ZŠ abecedně'!BU41)</f>
        <v>0</v>
      </c>
      <c r="V41" s="61">
        <f>INDEX('ZŠ abecedně'!$V$6:$V$51,'ZŠ abecedně'!BU41)</f>
        <v>0</v>
      </c>
      <c r="W41" s="63">
        <f>INDEX('ZŠ abecedně'!$W$6:$W$51,'ZŠ abecedně'!BU41)</f>
        <v>0</v>
      </c>
      <c r="X41" s="64">
        <f>INDEX('ZŠ abecedně'!$X$6:$X$51,'ZŠ abecedně'!BU41)</f>
        <v>0</v>
      </c>
      <c r="Y41" s="61">
        <f>INDEX('ZŠ abecedně'!$Y$6:$Y$51,'ZŠ abecedně'!BU41)</f>
        <v>0</v>
      </c>
      <c r="Z41" s="63">
        <f>INDEX('ZŠ abecedně'!$Z$6:$Z$51,'ZŠ abecedně'!BU41)</f>
        <v>0</v>
      </c>
      <c r="AA41" s="183">
        <f>INDEX('ZŠ abecedně'!$AA$6:$AA$51,'ZŠ abecedně'!BU41)</f>
        <v>0</v>
      </c>
      <c r="AB41" s="62">
        <f>INDEX('ZŠ abecedně'!$AB$6:$AB$51,'ZŠ abecedně'!BU41)</f>
        <v>0</v>
      </c>
      <c r="AC41" s="64">
        <f>INDEX('ZŠ abecedně'!$AC$6:$AC$51,'ZŠ abecedně'!BU41)</f>
        <v>0</v>
      </c>
      <c r="AD41" s="63">
        <f>INDEX('ZŠ abecedně'!$AD$6:$AD$51,'ZŠ abecedně'!BU41)</f>
        <v>0</v>
      </c>
      <c r="AE41" s="183">
        <f>INDEX('ZŠ abecedně'!$AE$6:$AE$51,'ZŠ abecedně'!BU41)</f>
        <v>0</v>
      </c>
      <c r="AF41" s="61">
        <f>INDEX('ZŠ abecedně'!$AF$6:$AF$51,'ZŠ abecedně'!BU41)</f>
        <v>0</v>
      </c>
      <c r="AG41" s="62">
        <f>INDEX('ZŠ abecedně'!$AG$6:$AG$51,'ZŠ abecedně'!BU41)</f>
        <v>0</v>
      </c>
      <c r="AH41" s="64">
        <f>INDEX('ZŠ abecedně'!$AH$6:$AH$51,'ZŠ abecedně'!BU41)</f>
        <v>0</v>
      </c>
      <c r="AI41" s="63">
        <f>INDEX('ZŠ abecedně'!$AI$6:$AI$51,'ZŠ abecedně'!BU41)</f>
        <v>0</v>
      </c>
      <c r="AJ41" s="183">
        <f>INDEX('ZŠ abecedně'!$AK$6:$AK$51,'ZŠ abecedně'!BU41)</f>
        <v>0</v>
      </c>
      <c r="AK41" s="61">
        <f>INDEX('ZŠ abecedně'!$AL$6:$AL$51,'ZŠ abecedně'!BU41)</f>
        <v>0</v>
      </c>
      <c r="AL41" s="62">
        <f>INDEX('ZŠ abecedně'!$AM$6:$AM$51,'ZŠ abecedně'!BU41)</f>
        <v>0</v>
      </c>
      <c r="AM41" s="64">
        <f>INDEX('ZŠ abecedně'!$AN$6:$AN$51,'ZŠ abecedně'!BU41)</f>
        <v>0</v>
      </c>
      <c r="AN41" s="61">
        <f>INDEX('ZŠ abecedně'!$AO$6:$AO$51,'ZŠ abecedně'!BU41)</f>
        <v>0</v>
      </c>
      <c r="AO41" s="61">
        <f>INDEX('ZŠ abecedně'!$AP$6:$AP$51,'ZŠ abecedně'!BU41)</f>
        <v>0</v>
      </c>
      <c r="AP41" s="61">
        <f>INDEX('ZŠ abecedně'!$AQ$6:$AQ$51,'ZŠ abecedně'!BU41)</f>
        <v>0</v>
      </c>
      <c r="AQ41" s="61">
        <f>INDEX('ZŠ abecedně'!$AR$6:$AR$51,'ZŠ abecedně'!BU41)</f>
        <v>0</v>
      </c>
      <c r="AR41" s="61">
        <f>INDEX('ZŠ abecedně'!$AS$6:$AS$51,'ZŠ abecedně'!BU41)</f>
        <v>0</v>
      </c>
      <c r="AS41" s="63">
        <f>INDEX('ZŠ abecedně'!$AT$6:$AT$51,'ZŠ abecedně'!BU41)</f>
        <v>0</v>
      </c>
      <c r="AT41" s="183">
        <f>INDEX('ZŠ abecedně'!$AU$6:$AU$51,'ZŠ abecedně'!BU41)</f>
        <v>0</v>
      </c>
      <c r="AU41" s="61">
        <f>INDEX('ZŠ abecedně'!$AV$6:$AV$51,'ZŠ abecedně'!BU41)</f>
        <v>0</v>
      </c>
      <c r="AV41" s="61">
        <f>INDEX('ZŠ abecedně'!$AW$6:$AW$51,'ZŠ abecedně'!BU41)</f>
        <v>0</v>
      </c>
      <c r="AW41" s="62">
        <f>INDEX('ZŠ abecedně'!$AX$6:$AX$51,'ZŠ abecedně'!BU41)</f>
        <v>0</v>
      </c>
      <c r="AX41" s="184">
        <f>INDEX('ZŠ abecedně'!$AY$6:$AY$51,'ZŠ abecedně'!BU41)</f>
        <v>0</v>
      </c>
      <c r="AY41" s="183">
        <f>INDEX('ZŠ abecedně'!$AZ$6:$AZ$51,'ZŠ abecedně'!BU41)</f>
        <v>0</v>
      </c>
      <c r="AZ41" s="61">
        <f>INDEX('ZŠ abecedně'!$BA$6:$BA$51,'ZŠ abecedně'!BU41)</f>
        <v>0</v>
      </c>
      <c r="BA41" s="61">
        <f>INDEX('ZŠ abecedně'!$BB$6:$BB$51,'ZŠ abecedně'!BU41)</f>
        <v>0</v>
      </c>
      <c r="BB41" s="62">
        <f>INDEX('ZŠ abecedně'!$BC$6:$BC$51,'ZŠ abecedně'!BU41)</f>
        <v>0</v>
      </c>
      <c r="BC41" s="64">
        <f>INDEX('ZŠ abecedně'!$BH$6:$BH$51,'ZŠ abecedně'!BU41)</f>
        <v>0</v>
      </c>
      <c r="BD41" s="61">
        <f>INDEX('ZŠ abecedně'!$BI$6:$BI$51,'ZŠ abecedně'!BU41)</f>
        <v>0</v>
      </c>
      <c r="BE41" s="61">
        <f>INDEX('ZŠ abecedně'!$BJ$6:$BJ$51,'ZŠ abecedně'!BU41)</f>
        <v>0</v>
      </c>
      <c r="BF41" s="63">
        <f>INDEX('ZŠ abecedně'!$BK$6:$BK$51,'ZŠ abecedně'!BU41)</f>
        <v>0</v>
      </c>
      <c r="BG41" s="185">
        <f>INDEX('ZŠ abecedně'!$BL$6:$BL$51,'ZŠ abecedně'!BU41)</f>
        <v>0</v>
      </c>
      <c r="BH41" s="184">
        <f>INDEX('ZŠ abecedně'!$BM$6:$BM$51,'ZŠ abecedně'!BU41)</f>
        <v>0</v>
      </c>
      <c r="BI41" s="183">
        <f>INDEX('ZŠ abecedně'!$BN$6:$BN$51,'ZŠ abecedně'!BU41)</f>
        <v>0</v>
      </c>
      <c r="BJ41" s="63">
        <f>INDEX('ZŠ abecedně'!$BO$6:$BO$51,'ZŠ abecedně'!BU41)</f>
        <v>0</v>
      </c>
      <c r="BK41">
        <f t="shared" si="0"/>
        <v>0</v>
      </c>
    </row>
    <row r="42" spans="2:245" ht="13.5" customHeight="1">
      <c r="B42" s="64" t="str">
        <f>INDEX('ZŠ abecedně'!$D$6:$D$51,'ZŠ abecedně'!BU42)</f>
        <v/>
      </c>
      <c r="C42" s="75" t="str">
        <f>INDEX('ZŠ abecedně'!$C$6:$C$51,'ZŠ abecedně'!BU42)</f>
        <v>Veselí Hutník</v>
      </c>
      <c r="D42" s="179">
        <f>INDEX('ZŠ abecedně'!$BV$6:$BV$51,'ZŠ abecedně'!BU42)</f>
        <v>0</v>
      </c>
      <c r="E42" s="76">
        <f>INDEX('ZŠ abecedně'!$E$6:$E$51,'ZŠ abecedně'!BU42)</f>
        <v>0.2</v>
      </c>
      <c r="F42" s="64">
        <f>INDEX('ZŠ abecedně'!$F$6:$F$51,'ZŠ abecedně'!BU42)</f>
        <v>0</v>
      </c>
      <c r="G42" s="62">
        <f>INDEX('ZŠ abecedně'!$G$6:$G$51,'ZŠ abecedně'!BU42)</f>
        <v>0</v>
      </c>
      <c r="H42" s="64">
        <f>INDEX('ZŠ abecedně'!$H$6:$H$51,'ZŠ abecedně'!BU42)</f>
        <v>0</v>
      </c>
      <c r="I42" s="61">
        <f>INDEX('ZŠ abecedně'!$I$6:$I$51,'ZŠ abecedně'!BU42)</f>
        <v>0</v>
      </c>
      <c r="J42" s="61">
        <f>INDEX('ZŠ abecedně'!$J$6:$J$51,'ZŠ abecedně'!BU42)</f>
        <v>0</v>
      </c>
      <c r="K42" s="61">
        <f>INDEX('ZŠ abecedně'!$K$6:$K$51,'ZŠ abecedně'!BU42)</f>
        <v>0</v>
      </c>
      <c r="L42" s="63">
        <f>INDEX('ZŠ abecedně'!$L$6:$L$51,'ZŠ abecedně'!BU42)</f>
        <v>0</v>
      </c>
      <c r="M42" s="183">
        <f>INDEX('ZŠ abecedně'!$M$6:$M$51,'ZŠ abecedně'!BU42)</f>
        <v>0</v>
      </c>
      <c r="N42" s="61">
        <f>INDEX('ZŠ abecedně'!$N$6:$N$51,'ZŠ abecedně'!BU42)</f>
        <v>0</v>
      </c>
      <c r="O42" s="61">
        <f>INDEX('ZŠ abecedně'!$O$6:$O$51,'ZŠ abecedně'!BU42)</f>
        <v>0</v>
      </c>
      <c r="P42" s="63">
        <f>INDEX('ZŠ abecedně'!$P$6:$P$51,'ZŠ abecedně'!BU42)</f>
        <v>0</v>
      </c>
      <c r="Q42" s="64">
        <f>INDEX('ZŠ abecedně'!$Q$6:$Q$51,'ZŠ abecedně'!BU42)</f>
        <v>0</v>
      </c>
      <c r="R42" s="61">
        <f>INDEX('ZŠ abecedně'!$R$6:$R$51,'ZŠ abecedně'!BU42)</f>
        <v>0</v>
      </c>
      <c r="S42" s="61">
        <f>INDEX('ZŠ abecedně'!$S$6:$S$51,'ZŠ abecedně'!BU42)</f>
        <v>0</v>
      </c>
      <c r="T42" s="61">
        <f>INDEX('ZŠ abecedně'!$T$6:$T$51,'ZŠ abecedně'!BU42)</f>
        <v>0</v>
      </c>
      <c r="U42" s="61">
        <f>INDEX('ZŠ abecedně'!$U$6:$U$51,'ZŠ abecedně'!BU42)</f>
        <v>0</v>
      </c>
      <c r="V42" s="61">
        <f>INDEX('ZŠ abecedně'!$V$6:$V$51,'ZŠ abecedně'!BU42)</f>
        <v>0</v>
      </c>
      <c r="W42" s="63">
        <f>INDEX('ZŠ abecedně'!$W$6:$W$51,'ZŠ abecedně'!BU42)</f>
        <v>0</v>
      </c>
      <c r="X42" s="64">
        <f>INDEX('ZŠ abecedně'!$X$6:$X$51,'ZŠ abecedně'!BU42)</f>
        <v>0</v>
      </c>
      <c r="Y42" s="61">
        <f>INDEX('ZŠ abecedně'!$Y$6:$Y$51,'ZŠ abecedně'!BU42)</f>
        <v>0</v>
      </c>
      <c r="Z42" s="63">
        <f>INDEX('ZŠ abecedně'!$Z$6:$Z$51,'ZŠ abecedně'!BU42)</f>
        <v>0</v>
      </c>
      <c r="AA42" s="183">
        <f>INDEX('ZŠ abecedně'!$AA$6:$AA$51,'ZŠ abecedně'!BU42)</f>
        <v>0</v>
      </c>
      <c r="AB42" s="62">
        <f>INDEX('ZŠ abecedně'!$AB$6:$AB$51,'ZŠ abecedně'!BU42)</f>
        <v>0</v>
      </c>
      <c r="AC42" s="64">
        <f>INDEX('ZŠ abecedně'!$AC$6:$AC$51,'ZŠ abecedně'!BU42)</f>
        <v>0</v>
      </c>
      <c r="AD42" s="63">
        <f>INDEX('ZŠ abecedně'!$AD$6:$AD$51,'ZŠ abecedně'!BU42)</f>
        <v>0</v>
      </c>
      <c r="AE42" s="183">
        <f>INDEX('ZŠ abecedně'!$AE$6:$AE$51,'ZŠ abecedně'!BU42)</f>
        <v>0</v>
      </c>
      <c r="AF42" s="61">
        <f>INDEX('ZŠ abecedně'!$AF$6:$AF$51,'ZŠ abecedně'!BU42)</f>
        <v>0</v>
      </c>
      <c r="AG42" s="62">
        <f>INDEX('ZŠ abecedně'!$AG$6:$AG$51,'ZŠ abecedně'!BU42)</f>
        <v>0</v>
      </c>
      <c r="AH42" s="64">
        <f>INDEX('ZŠ abecedně'!$AH$6:$AH$51,'ZŠ abecedně'!BU42)</f>
        <v>0</v>
      </c>
      <c r="AI42" s="63">
        <f>INDEX('ZŠ abecedně'!$AI$6:$AI$51,'ZŠ abecedně'!BU42)</f>
        <v>0</v>
      </c>
      <c r="AJ42" s="183">
        <f>INDEX('ZŠ abecedně'!$AK$6:$AK$51,'ZŠ abecedně'!BU42)</f>
        <v>0</v>
      </c>
      <c r="AK42" s="61">
        <f>INDEX('ZŠ abecedně'!$AL$6:$AL$51,'ZŠ abecedně'!BU42)</f>
        <v>0</v>
      </c>
      <c r="AL42" s="62">
        <f>INDEX('ZŠ abecedně'!$AM$6:$AM$51,'ZŠ abecedně'!BU42)</f>
        <v>0</v>
      </c>
      <c r="AM42" s="64">
        <f>INDEX('ZŠ abecedně'!$AN$6:$AN$51,'ZŠ abecedně'!BU42)</f>
        <v>0</v>
      </c>
      <c r="AN42" s="61">
        <f>INDEX('ZŠ abecedně'!$AO$6:$AO$51,'ZŠ abecedně'!BU42)</f>
        <v>0</v>
      </c>
      <c r="AO42" s="61">
        <f>INDEX('ZŠ abecedně'!$AP$6:$AP$51,'ZŠ abecedně'!BU42)</f>
        <v>0</v>
      </c>
      <c r="AP42" s="61">
        <f>INDEX('ZŠ abecedně'!$AQ$6:$AQ$51,'ZŠ abecedně'!BU42)</f>
        <v>0</v>
      </c>
      <c r="AQ42" s="61">
        <f>INDEX('ZŠ abecedně'!$AR$6:$AR$51,'ZŠ abecedně'!BU42)</f>
        <v>0</v>
      </c>
      <c r="AR42" s="61">
        <f>INDEX('ZŠ abecedně'!$AS$6:$AS$51,'ZŠ abecedně'!BU42)</f>
        <v>0</v>
      </c>
      <c r="AS42" s="63">
        <f>INDEX('ZŠ abecedně'!$AT$6:$AT$51,'ZŠ abecedně'!BU42)</f>
        <v>0</v>
      </c>
      <c r="AT42" s="183">
        <f>INDEX('ZŠ abecedně'!$AU$6:$AU$51,'ZŠ abecedně'!BU42)</f>
        <v>0</v>
      </c>
      <c r="AU42" s="61">
        <f>INDEX('ZŠ abecedně'!$AV$6:$AV$51,'ZŠ abecedně'!BU42)</f>
        <v>0</v>
      </c>
      <c r="AV42" s="61">
        <f>INDEX('ZŠ abecedně'!$AW$6:$AW$51,'ZŠ abecedně'!BU42)</f>
        <v>0</v>
      </c>
      <c r="AW42" s="62">
        <f>INDEX('ZŠ abecedně'!$AX$6:$AX$51,'ZŠ abecedně'!BU42)</f>
        <v>0</v>
      </c>
      <c r="AX42" s="184">
        <f>INDEX('ZŠ abecedně'!$AY$6:$AY$51,'ZŠ abecedně'!BU42)</f>
        <v>0</v>
      </c>
      <c r="AY42" s="183">
        <f>INDEX('ZŠ abecedně'!$AZ$6:$AZ$51,'ZŠ abecedně'!BU42)</f>
        <v>0</v>
      </c>
      <c r="AZ42" s="61">
        <f>INDEX('ZŠ abecedně'!$BA$6:$BA$51,'ZŠ abecedně'!BU42)</f>
        <v>0</v>
      </c>
      <c r="BA42" s="61">
        <f>INDEX('ZŠ abecedně'!$BB$6:$BB$51,'ZŠ abecedně'!BU42)</f>
        <v>0</v>
      </c>
      <c r="BB42" s="62">
        <f>INDEX('ZŠ abecedně'!$BC$6:$BC$51,'ZŠ abecedně'!BU42)</f>
        <v>0</v>
      </c>
      <c r="BC42" s="64">
        <f>INDEX('ZŠ abecedně'!$BH$6:$BH$51,'ZŠ abecedně'!BU42)</f>
        <v>0</v>
      </c>
      <c r="BD42" s="61">
        <f>INDEX('ZŠ abecedně'!$BI$6:$BI$51,'ZŠ abecedně'!BU42)</f>
        <v>0</v>
      </c>
      <c r="BE42" s="61">
        <f>INDEX('ZŠ abecedně'!$BJ$6:$BJ$51,'ZŠ abecedně'!BU42)</f>
        <v>0</v>
      </c>
      <c r="BF42" s="63">
        <f>INDEX('ZŠ abecedně'!$BK$6:$BK$51,'ZŠ abecedně'!BU42)</f>
        <v>0</v>
      </c>
      <c r="BG42" s="185">
        <f>INDEX('ZŠ abecedně'!$BL$6:$BL$51,'ZŠ abecedně'!BU42)</f>
        <v>0</v>
      </c>
      <c r="BH42" s="184">
        <f>INDEX('ZŠ abecedně'!$BM$6:$BM$51,'ZŠ abecedně'!BU42)</f>
        <v>0</v>
      </c>
      <c r="BI42" s="183">
        <f>INDEX('ZŠ abecedně'!$BN$6:$BN$51,'ZŠ abecedně'!BU42)</f>
        <v>0</v>
      </c>
      <c r="BJ42" s="63">
        <f>INDEX('ZŠ abecedně'!$BO$6:$BO$51,'ZŠ abecedně'!BU42)</f>
        <v>0</v>
      </c>
      <c r="BK42">
        <f t="shared" si="0"/>
        <v>0</v>
      </c>
    </row>
    <row r="43" spans="2:245" ht="13.5" customHeight="1">
      <c r="B43" s="64" t="str">
        <f>INDEX('ZŠ abecedně'!$D$6:$D$51,'ZŠ abecedně'!BU43)</f>
        <v/>
      </c>
      <c r="C43" s="75" t="str">
        <f>INDEX('ZŠ abecedně'!$C$6:$C$51,'ZŠ abecedně'!BU43)</f>
        <v>Vlkoš</v>
      </c>
      <c r="D43" s="179">
        <f>INDEX('ZŠ abecedně'!$BV$6:$BV$51,'ZŠ abecedně'!BU43)</f>
        <v>0</v>
      </c>
      <c r="E43" s="76">
        <f>INDEX('ZŠ abecedně'!$E$6:$E$51,'ZŠ abecedně'!BU43)</f>
        <v>0.2</v>
      </c>
      <c r="F43" s="64">
        <f>INDEX('ZŠ abecedně'!$F$6:$F$51,'ZŠ abecedně'!BU43)</f>
        <v>0</v>
      </c>
      <c r="G43" s="62">
        <f>INDEX('ZŠ abecedně'!$G$6:$G$51,'ZŠ abecedně'!BU43)</f>
        <v>0</v>
      </c>
      <c r="H43" s="64">
        <f>INDEX('ZŠ abecedně'!$H$6:$H$51,'ZŠ abecedně'!BU43)</f>
        <v>0</v>
      </c>
      <c r="I43" s="61">
        <f>INDEX('ZŠ abecedně'!$I$6:$I$51,'ZŠ abecedně'!BU43)</f>
        <v>0</v>
      </c>
      <c r="J43" s="61">
        <f>INDEX('ZŠ abecedně'!$J$6:$J$51,'ZŠ abecedně'!BU43)</f>
        <v>0</v>
      </c>
      <c r="K43" s="61">
        <f>INDEX('ZŠ abecedně'!$K$6:$K$51,'ZŠ abecedně'!BU43)</f>
        <v>0</v>
      </c>
      <c r="L43" s="63">
        <f>INDEX('ZŠ abecedně'!$L$6:$L$51,'ZŠ abecedně'!BU43)</f>
        <v>0</v>
      </c>
      <c r="M43" s="183">
        <f>INDEX('ZŠ abecedně'!$M$6:$M$51,'ZŠ abecedně'!BU43)</f>
        <v>0</v>
      </c>
      <c r="N43" s="61">
        <f>INDEX('ZŠ abecedně'!$N$6:$N$51,'ZŠ abecedně'!BU43)</f>
        <v>0</v>
      </c>
      <c r="O43" s="61">
        <f>INDEX('ZŠ abecedně'!$O$6:$O$51,'ZŠ abecedně'!BU43)</f>
        <v>0</v>
      </c>
      <c r="P43" s="63">
        <f>INDEX('ZŠ abecedně'!$P$6:$P$51,'ZŠ abecedně'!BU43)</f>
        <v>0</v>
      </c>
      <c r="Q43" s="64">
        <f>INDEX('ZŠ abecedně'!$Q$6:$Q$51,'ZŠ abecedně'!BU43)</f>
        <v>0</v>
      </c>
      <c r="R43" s="61">
        <f>INDEX('ZŠ abecedně'!$R$6:$R$51,'ZŠ abecedně'!BU43)</f>
        <v>0</v>
      </c>
      <c r="S43" s="61">
        <f>INDEX('ZŠ abecedně'!$S$6:$S$51,'ZŠ abecedně'!BU43)</f>
        <v>0</v>
      </c>
      <c r="T43" s="61">
        <f>INDEX('ZŠ abecedně'!$T$6:$T$51,'ZŠ abecedně'!BU43)</f>
        <v>0</v>
      </c>
      <c r="U43" s="61">
        <f>INDEX('ZŠ abecedně'!$U$6:$U$51,'ZŠ abecedně'!BU43)</f>
        <v>0</v>
      </c>
      <c r="V43" s="61">
        <f>INDEX('ZŠ abecedně'!$V$6:$V$51,'ZŠ abecedně'!BU43)</f>
        <v>0</v>
      </c>
      <c r="W43" s="63">
        <f>INDEX('ZŠ abecedně'!$W$6:$W$51,'ZŠ abecedně'!BU43)</f>
        <v>0</v>
      </c>
      <c r="X43" s="64">
        <f>INDEX('ZŠ abecedně'!$X$6:$X$51,'ZŠ abecedně'!BU43)</f>
        <v>0</v>
      </c>
      <c r="Y43" s="61">
        <f>INDEX('ZŠ abecedně'!$Y$6:$Y$51,'ZŠ abecedně'!BU43)</f>
        <v>0</v>
      </c>
      <c r="Z43" s="63">
        <f>INDEX('ZŠ abecedně'!$Z$6:$Z$51,'ZŠ abecedně'!BU43)</f>
        <v>0</v>
      </c>
      <c r="AA43" s="183">
        <f>INDEX('ZŠ abecedně'!$AA$6:$AA$51,'ZŠ abecedně'!BU43)</f>
        <v>0</v>
      </c>
      <c r="AB43" s="62">
        <f>INDEX('ZŠ abecedně'!$AB$6:$AB$51,'ZŠ abecedně'!BU43)</f>
        <v>0</v>
      </c>
      <c r="AC43" s="64">
        <f>INDEX('ZŠ abecedně'!$AC$6:$AC$51,'ZŠ abecedně'!BU43)</f>
        <v>0</v>
      </c>
      <c r="AD43" s="63">
        <f>INDEX('ZŠ abecedně'!$AD$6:$AD$51,'ZŠ abecedně'!BU43)</f>
        <v>0</v>
      </c>
      <c r="AE43" s="183">
        <f>INDEX('ZŠ abecedně'!$AE$6:$AE$51,'ZŠ abecedně'!BU43)</f>
        <v>0</v>
      </c>
      <c r="AF43" s="61">
        <f>INDEX('ZŠ abecedně'!$AF$6:$AF$51,'ZŠ abecedně'!BU43)</f>
        <v>0</v>
      </c>
      <c r="AG43" s="62">
        <f>INDEX('ZŠ abecedně'!$AG$6:$AG$51,'ZŠ abecedně'!BU43)</f>
        <v>0</v>
      </c>
      <c r="AH43" s="64">
        <f>INDEX('ZŠ abecedně'!$AH$6:$AH$51,'ZŠ abecedně'!BU43)</f>
        <v>0</v>
      </c>
      <c r="AI43" s="63">
        <f>INDEX('ZŠ abecedně'!$AI$6:$AI$51,'ZŠ abecedně'!BU43)</f>
        <v>0</v>
      </c>
      <c r="AJ43" s="183">
        <f>INDEX('ZŠ abecedně'!$AK$6:$AK$51,'ZŠ abecedně'!BU43)</f>
        <v>0</v>
      </c>
      <c r="AK43" s="61">
        <f>INDEX('ZŠ abecedně'!$AL$6:$AL$51,'ZŠ abecedně'!BU43)</f>
        <v>0</v>
      </c>
      <c r="AL43" s="62">
        <f>INDEX('ZŠ abecedně'!$AM$6:$AM$51,'ZŠ abecedně'!BU43)</f>
        <v>0</v>
      </c>
      <c r="AM43" s="64">
        <f>INDEX('ZŠ abecedně'!$AN$6:$AN$51,'ZŠ abecedně'!BU43)</f>
        <v>0</v>
      </c>
      <c r="AN43" s="61">
        <f>INDEX('ZŠ abecedně'!$AO$6:$AO$51,'ZŠ abecedně'!BU43)</f>
        <v>0</v>
      </c>
      <c r="AO43" s="61">
        <f>INDEX('ZŠ abecedně'!$AP$6:$AP$51,'ZŠ abecedně'!BU43)</f>
        <v>0</v>
      </c>
      <c r="AP43" s="61">
        <f>INDEX('ZŠ abecedně'!$AQ$6:$AQ$51,'ZŠ abecedně'!BU43)</f>
        <v>0</v>
      </c>
      <c r="AQ43" s="61">
        <f>INDEX('ZŠ abecedně'!$AR$6:$AR$51,'ZŠ abecedně'!BU43)</f>
        <v>0</v>
      </c>
      <c r="AR43" s="61">
        <f>INDEX('ZŠ abecedně'!$AS$6:$AS$51,'ZŠ abecedně'!BU43)</f>
        <v>0</v>
      </c>
      <c r="AS43" s="63">
        <f>INDEX('ZŠ abecedně'!$AT$6:$AT$51,'ZŠ abecedně'!BU43)</f>
        <v>0</v>
      </c>
      <c r="AT43" s="183">
        <f>INDEX('ZŠ abecedně'!$AU$6:$AU$51,'ZŠ abecedně'!BU43)</f>
        <v>0</v>
      </c>
      <c r="AU43" s="61">
        <f>INDEX('ZŠ abecedně'!$AV$6:$AV$51,'ZŠ abecedně'!BU43)</f>
        <v>0</v>
      </c>
      <c r="AV43" s="61">
        <f>INDEX('ZŠ abecedně'!$AW$6:$AW$51,'ZŠ abecedně'!BU43)</f>
        <v>0</v>
      </c>
      <c r="AW43" s="62">
        <f>INDEX('ZŠ abecedně'!$AX$6:$AX$51,'ZŠ abecedně'!BU43)</f>
        <v>0</v>
      </c>
      <c r="AX43" s="184">
        <f>INDEX('ZŠ abecedně'!$AY$6:$AY$51,'ZŠ abecedně'!BU43)</f>
        <v>0</v>
      </c>
      <c r="AY43" s="183">
        <f>INDEX('ZŠ abecedně'!$AZ$6:$AZ$51,'ZŠ abecedně'!BU43)</f>
        <v>0</v>
      </c>
      <c r="AZ43" s="61">
        <f>INDEX('ZŠ abecedně'!$BA$6:$BA$51,'ZŠ abecedně'!BU43)</f>
        <v>0</v>
      </c>
      <c r="BA43" s="61">
        <f>INDEX('ZŠ abecedně'!$BB$6:$BB$51,'ZŠ abecedně'!BU43)</f>
        <v>0</v>
      </c>
      <c r="BB43" s="62">
        <f>INDEX('ZŠ abecedně'!$BC$6:$BC$51,'ZŠ abecedně'!BU43)</f>
        <v>0</v>
      </c>
      <c r="BC43" s="64">
        <f>INDEX('ZŠ abecedně'!$BH$6:$BH$51,'ZŠ abecedně'!BU43)</f>
        <v>0</v>
      </c>
      <c r="BD43" s="61">
        <f>INDEX('ZŠ abecedně'!$BI$6:$BI$51,'ZŠ abecedně'!BU43)</f>
        <v>0</v>
      </c>
      <c r="BE43" s="61">
        <f>INDEX('ZŠ abecedně'!$BJ$6:$BJ$51,'ZŠ abecedně'!BU43)</f>
        <v>0</v>
      </c>
      <c r="BF43" s="63">
        <f>INDEX('ZŠ abecedně'!$BK$6:$BK$51,'ZŠ abecedně'!BU43)</f>
        <v>0</v>
      </c>
      <c r="BG43" s="185">
        <f>INDEX('ZŠ abecedně'!$BL$6:$BL$51,'ZŠ abecedně'!BU43)</f>
        <v>0</v>
      </c>
      <c r="BH43" s="184">
        <f>INDEX('ZŠ abecedně'!$BM$6:$BM$51,'ZŠ abecedně'!BU43)</f>
        <v>0</v>
      </c>
      <c r="BI43" s="183">
        <f>INDEX('ZŠ abecedně'!$BN$6:$BN$51,'ZŠ abecedně'!BU43)</f>
        <v>0</v>
      </c>
      <c r="BJ43" s="63">
        <f>INDEX('ZŠ abecedně'!$BO$6:$BO$51,'ZŠ abecedně'!BU43)</f>
        <v>0</v>
      </c>
      <c r="BK43">
        <f t="shared" si="0"/>
        <v>0</v>
      </c>
    </row>
    <row r="44" spans="2:245" s="5" customFormat="1" ht="13.5" customHeight="1">
      <c r="B44" s="64" t="str">
        <f>INDEX('ZŠ abecedně'!$D$6:$D$51,'ZŠ abecedně'!BU44)</f>
        <v/>
      </c>
      <c r="C44" s="75" t="str">
        <f>INDEX('ZŠ abecedně'!$C$6:$C$51,'ZŠ abecedně'!BU44)</f>
        <v>Vnorovy</v>
      </c>
      <c r="D44" s="179">
        <f>INDEX('ZŠ abecedně'!$BV$6:$BV$51,'ZŠ abecedně'!BU44)</f>
        <v>0</v>
      </c>
      <c r="E44" s="76">
        <f>INDEX('ZŠ abecedně'!$E$6:$E$51,'ZŠ abecedně'!BU44)</f>
        <v>0.2</v>
      </c>
      <c r="F44" s="64">
        <f>INDEX('ZŠ abecedně'!$F$6:$F$51,'ZŠ abecedně'!BU44)</f>
        <v>0</v>
      </c>
      <c r="G44" s="62">
        <f>INDEX('ZŠ abecedně'!$G$6:$G$51,'ZŠ abecedně'!BU44)</f>
        <v>0</v>
      </c>
      <c r="H44" s="64">
        <f>INDEX('ZŠ abecedně'!$H$6:$H$51,'ZŠ abecedně'!BU44)</f>
        <v>0</v>
      </c>
      <c r="I44" s="61">
        <f>INDEX('ZŠ abecedně'!$I$6:$I$51,'ZŠ abecedně'!BU44)</f>
        <v>0</v>
      </c>
      <c r="J44" s="61">
        <f>INDEX('ZŠ abecedně'!$J$6:$J$51,'ZŠ abecedně'!BU44)</f>
        <v>0</v>
      </c>
      <c r="K44" s="61">
        <f>INDEX('ZŠ abecedně'!$K$6:$K$51,'ZŠ abecedně'!BU44)</f>
        <v>0</v>
      </c>
      <c r="L44" s="63">
        <f>INDEX('ZŠ abecedně'!$L$6:$L$51,'ZŠ abecedně'!BU44)</f>
        <v>0</v>
      </c>
      <c r="M44" s="183">
        <f>INDEX('ZŠ abecedně'!$M$6:$M$51,'ZŠ abecedně'!BU44)</f>
        <v>0</v>
      </c>
      <c r="N44" s="61">
        <f>INDEX('ZŠ abecedně'!$N$6:$N$51,'ZŠ abecedně'!BU44)</f>
        <v>0</v>
      </c>
      <c r="O44" s="61">
        <f>INDEX('ZŠ abecedně'!$O$6:$O$51,'ZŠ abecedně'!BU44)</f>
        <v>0</v>
      </c>
      <c r="P44" s="63">
        <f>INDEX('ZŠ abecedně'!$P$6:$P$51,'ZŠ abecedně'!BU44)</f>
        <v>0</v>
      </c>
      <c r="Q44" s="64">
        <f>INDEX('ZŠ abecedně'!$Q$6:$Q$51,'ZŠ abecedně'!BU44)</f>
        <v>0</v>
      </c>
      <c r="R44" s="61">
        <f>INDEX('ZŠ abecedně'!$R$6:$R$51,'ZŠ abecedně'!BU44)</f>
        <v>0</v>
      </c>
      <c r="S44" s="61">
        <f>INDEX('ZŠ abecedně'!$S$6:$S$51,'ZŠ abecedně'!BU44)</f>
        <v>0</v>
      </c>
      <c r="T44" s="61">
        <f>INDEX('ZŠ abecedně'!$T$6:$T$51,'ZŠ abecedně'!BU44)</f>
        <v>0</v>
      </c>
      <c r="U44" s="61">
        <f>INDEX('ZŠ abecedně'!$U$6:$U$51,'ZŠ abecedně'!BU44)</f>
        <v>0</v>
      </c>
      <c r="V44" s="61">
        <f>INDEX('ZŠ abecedně'!$V$6:$V$51,'ZŠ abecedně'!BU44)</f>
        <v>0</v>
      </c>
      <c r="W44" s="63">
        <f>INDEX('ZŠ abecedně'!$W$6:$W$51,'ZŠ abecedně'!BU44)</f>
        <v>0</v>
      </c>
      <c r="X44" s="64">
        <f>INDEX('ZŠ abecedně'!$X$6:$X$51,'ZŠ abecedně'!BU44)</f>
        <v>0</v>
      </c>
      <c r="Y44" s="61">
        <f>INDEX('ZŠ abecedně'!$Y$6:$Y$51,'ZŠ abecedně'!BU44)</f>
        <v>0</v>
      </c>
      <c r="Z44" s="63">
        <f>INDEX('ZŠ abecedně'!$Z$6:$Z$51,'ZŠ abecedně'!BU44)</f>
        <v>0</v>
      </c>
      <c r="AA44" s="183">
        <f>INDEX('ZŠ abecedně'!$AA$6:$AA$51,'ZŠ abecedně'!BU44)</f>
        <v>0</v>
      </c>
      <c r="AB44" s="62">
        <f>INDEX('ZŠ abecedně'!$AB$6:$AB$51,'ZŠ abecedně'!BU44)</f>
        <v>0</v>
      </c>
      <c r="AC44" s="64">
        <f>INDEX('ZŠ abecedně'!$AC$6:$AC$51,'ZŠ abecedně'!BU44)</f>
        <v>0</v>
      </c>
      <c r="AD44" s="63">
        <f>INDEX('ZŠ abecedně'!$AD$6:$AD$51,'ZŠ abecedně'!BU44)</f>
        <v>0</v>
      </c>
      <c r="AE44" s="183">
        <f>INDEX('ZŠ abecedně'!$AE$6:$AE$51,'ZŠ abecedně'!BU44)</f>
        <v>0</v>
      </c>
      <c r="AF44" s="61">
        <f>INDEX('ZŠ abecedně'!$AF$6:$AF$51,'ZŠ abecedně'!BU44)</f>
        <v>0</v>
      </c>
      <c r="AG44" s="62">
        <f>INDEX('ZŠ abecedně'!$AG$6:$AG$51,'ZŠ abecedně'!BU44)</f>
        <v>0</v>
      </c>
      <c r="AH44" s="64">
        <f>INDEX('ZŠ abecedně'!$AH$6:$AH$51,'ZŠ abecedně'!BU44)</f>
        <v>0</v>
      </c>
      <c r="AI44" s="63">
        <f>INDEX('ZŠ abecedně'!$AI$6:$AI$51,'ZŠ abecedně'!BU44)</f>
        <v>0</v>
      </c>
      <c r="AJ44" s="183">
        <f>INDEX('ZŠ abecedně'!$AK$6:$AK$51,'ZŠ abecedně'!BU44)</f>
        <v>0</v>
      </c>
      <c r="AK44" s="61">
        <f>INDEX('ZŠ abecedně'!$AL$6:$AL$51,'ZŠ abecedně'!BU44)</f>
        <v>0</v>
      </c>
      <c r="AL44" s="62">
        <f>INDEX('ZŠ abecedně'!$AM$6:$AM$51,'ZŠ abecedně'!BU44)</f>
        <v>0</v>
      </c>
      <c r="AM44" s="64">
        <f>INDEX('ZŠ abecedně'!$AN$6:$AN$51,'ZŠ abecedně'!BU44)</f>
        <v>0</v>
      </c>
      <c r="AN44" s="61">
        <f>INDEX('ZŠ abecedně'!$AO$6:$AO$51,'ZŠ abecedně'!BU44)</f>
        <v>0</v>
      </c>
      <c r="AO44" s="61">
        <f>INDEX('ZŠ abecedně'!$AP$6:$AP$51,'ZŠ abecedně'!BU44)</f>
        <v>0</v>
      </c>
      <c r="AP44" s="61">
        <f>INDEX('ZŠ abecedně'!$AQ$6:$AQ$51,'ZŠ abecedně'!BU44)</f>
        <v>0</v>
      </c>
      <c r="AQ44" s="61">
        <f>INDEX('ZŠ abecedně'!$AR$6:$AR$51,'ZŠ abecedně'!BU44)</f>
        <v>0</v>
      </c>
      <c r="AR44" s="61">
        <f>INDEX('ZŠ abecedně'!$AS$6:$AS$51,'ZŠ abecedně'!BU44)</f>
        <v>0</v>
      </c>
      <c r="AS44" s="63">
        <f>INDEX('ZŠ abecedně'!$AT$6:$AT$51,'ZŠ abecedně'!BU44)</f>
        <v>0</v>
      </c>
      <c r="AT44" s="183">
        <f>INDEX('ZŠ abecedně'!$AU$6:$AU$51,'ZŠ abecedně'!BU44)</f>
        <v>0</v>
      </c>
      <c r="AU44" s="61">
        <f>INDEX('ZŠ abecedně'!$AV$6:$AV$51,'ZŠ abecedně'!BU44)</f>
        <v>0</v>
      </c>
      <c r="AV44" s="61">
        <f>INDEX('ZŠ abecedně'!$AW$6:$AW$51,'ZŠ abecedně'!BU44)</f>
        <v>0</v>
      </c>
      <c r="AW44" s="62">
        <f>INDEX('ZŠ abecedně'!$AX$6:$AX$51,'ZŠ abecedně'!BU44)</f>
        <v>0</v>
      </c>
      <c r="AX44" s="184">
        <f>INDEX('ZŠ abecedně'!$AY$6:$AY$51,'ZŠ abecedně'!BU44)</f>
        <v>0</v>
      </c>
      <c r="AY44" s="183">
        <f>INDEX('ZŠ abecedně'!$AZ$6:$AZ$51,'ZŠ abecedně'!BU44)</f>
        <v>0</v>
      </c>
      <c r="AZ44" s="61">
        <f>INDEX('ZŠ abecedně'!$BA$6:$BA$51,'ZŠ abecedně'!BU44)</f>
        <v>0</v>
      </c>
      <c r="BA44" s="61">
        <f>INDEX('ZŠ abecedně'!$BB$6:$BB$51,'ZŠ abecedně'!BU44)</f>
        <v>0</v>
      </c>
      <c r="BB44" s="62">
        <f>INDEX('ZŠ abecedně'!$BC$6:$BC$51,'ZŠ abecedně'!BU44)</f>
        <v>0</v>
      </c>
      <c r="BC44" s="64">
        <f>INDEX('ZŠ abecedně'!$BH$6:$BH$51,'ZŠ abecedně'!BU44)</f>
        <v>0</v>
      </c>
      <c r="BD44" s="61">
        <f>INDEX('ZŠ abecedně'!$BI$6:$BI$51,'ZŠ abecedně'!BU44)</f>
        <v>0</v>
      </c>
      <c r="BE44" s="61">
        <f>INDEX('ZŠ abecedně'!$BJ$6:$BJ$51,'ZŠ abecedně'!BU44)</f>
        <v>0</v>
      </c>
      <c r="BF44" s="63">
        <f>INDEX('ZŠ abecedně'!$BK$6:$BK$51,'ZŠ abecedně'!BU44)</f>
        <v>0</v>
      </c>
      <c r="BG44" s="185">
        <f>INDEX('ZŠ abecedně'!$BL$6:$BL$51,'ZŠ abecedně'!BU44)</f>
        <v>0</v>
      </c>
      <c r="BH44" s="184">
        <f>INDEX('ZŠ abecedně'!$BM$6:$BM$51,'ZŠ abecedně'!BU44)</f>
        <v>0</v>
      </c>
      <c r="BI44" s="183">
        <f>INDEX('ZŠ abecedně'!$BN$6:$BN$51,'ZŠ abecedně'!BU44)</f>
        <v>0</v>
      </c>
      <c r="BJ44" s="63">
        <f>INDEX('ZŠ abecedně'!$BO$6:$BO$51,'ZŠ abecedně'!BU44)</f>
        <v>0</v>
      </c>
      <c r="BK44">
        <f t="shared" si="0"/>
        <v>0</v>
      </c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2:245" ht="13.5" customHeight="1" thickBot="1">
      <c r="B45" s="165" t="str">
        <f>INDEX('ZŠ abecedně'!$D$6:$D$51,'ZŠ abecedně'!BU45)</f>
        <v/>
      </c>
      <c r="C45" s="164" t="str">
        <f>INDEX('ZŠ abecedně'!$C$6:$C$51,'ZŠ abecedně'!BU45)</f>
        <v>Vracov</v>
      </c>
      <c r="D45" s="181">
        <f>INDEX('ZŠ abecedně'!$BV$6:$BV$51,'ZŠ abecedně'!BU45)</f>
        <v>0</v>
      </c>
      <c r="E45" s="193">
        <f>INDEX('ZŠ abecedně'!$E$6:$E$51,'ZŠ abecedně'!BU45)</f>
        <v>0.2</v>
      </c>
      <c r="F45" s="165">
        <f>INDEX('ZŠ abecedně'!$F$6:$F$51,'ZŠ abecedně'!BU45)</f>
        <v>0</v>
      </c>
      <c r="G45" s="167">
        <f>INDEX('ZŠ abecedně'!$G$6:$G$51,'ZŠ abecedně'!BU45)</f>
        <v>0</v>
      </c>
      <c r="H45" s="153">
        <f>INDEX('ZŠ abecedně'!$H$6:$H$51,'ZŠ abecedně'!BU45)</f>
        <v>0</v>
      </c>
      <c r="I45" s="154">
        <f>INDEX('ZŠ abecedně'!$I$6:$I$51,'ZŠ abecedně'!BU45)</f>
        <v>0</v>
      </c>
      <c r="J45" s="154">
        <f>INDEX('ZŠ abecedně'!$J$6:$J$51,'ZŠ abecedně'!BU45)</f>
        <v>0</v>
      </c>
      <c r="K45" s="154">
        <f>INDEX('ZŠ abecedně'!$K$6:$K$51,'ZŠ abecedně'!BU45)</f>
        <v>0</v>
      </c>
      <c r="L45" s="156">
        <f>INDEX('ZŠ abecedně'!$L$6:$L$51,'ZŠ abecedně'!BU45)</f>
        <v>0</v>
      </c>
      <c r="M45" s="169">
        <f>INDEX('ZŠ abecedně'!$M$6:$M$51,'ZŠ abecedně'!BU45)</f>
        <v>0</v>
      </c>
      <c r="N45" s="166">
        <f>INDEX('ZŠ abecedně'!$N$6:$N$51,'ZŠ abecedně'!BU45)</f>
        <v>0</v>
      </c>
      <c r="O45" s="166">
        <f>INDEX('ZŠ abecedně'!$O$6:$O$51,'ZŠ abecedně'!BU45)</f>
        <v>0</v>
      </c>
      <c r="P45" s="168">
        <f>INDEX('ZŠ abecedně'!$P$6:$P$51,'ZŠ abecedně'!BU45)</f>
        <v>0</v>
      </c>
      <c r="Q45" s="165">
        <f>INDEX('ZŠ abecedně'!$Q$6:$Q$51,'ZŠ abecedně'!BU45)</f>
        <v>0</v>
      </c>
      <c r="R45" s="166">
        <f>INDEX('ZŠ abecedně'!$R$6:$R$51,'ZŠ abecedně'!BU45)</f>
        <v>0</v>
      </c>
      <c r="S45" s="166">
        <f>INDEX('ZŠ abecedně'!$S$6:$S$51,'ZŠ abecedně'!BU45)</f>
        <v>0</v>
      </c>
      <c r="T45" s="166">
        <f>INDEX('ZŠ abecedně'!$T$6:$T$51,'ZŠ abecedně'!BU45)</f>
        <v>0</v>
      </c>
      <c r="U45" s="166">
        <f>INDEX('ZŠ abecedně'!$U$6:$U$51,'ZŠ abecedně'!BU45)</f>
        <v>0</v>
      </c>
      <c r="V45" s="166">
        <f>INDEX('ZŠ abecedně'!$V$6:$V$51,'ZŠ abecedně'!BU45)</f>
        <v>0</v>
      </c>
      <c r="W45" s="168">
        <f>INDEX('ZŠ abecedně'!$W$6:$W$51,'ZŠ abecedně'!BU45)</f>
        <v>0</v>
      </c>
      <c r="X45" s="165">
        <f>INDEX('ZŠ abecedně'!$X$6:$X$51,'ZŠ abecedně'!BU45)</f>
        <v>0</v>
      </c>
      <c r="Y45" s="166">
        <f>INDEX('ZŠ abecedně'!$Y$6:$Y$51,'ZŠ abecedně'!BU45)</f>
        <v>0</v>
      </c>
      <c r="Z45" s="168">
        <f>INDEX('ZŠ abecedně'!$Z$6:$Z$51,'ZŠ abecedně'!BU45)</f>
        <v>0</v>
      </c>
      <c r="AA45" s="169">
        <f>INDEX('ZŠ abecedně'!$AA$6:$AA$51,'ZŠ abecedně'!BU45)</f>
        <v>0</v>
      </c>
      <c r="AB45" s="167">
        <f>INDEX('ZŠ abecedně'!$AB$6:$AB$51,'ZŠ abecedně'!BU45)</f>
        <v>0</v>
      </c>
      <c r="AC45" s="165">
        <f>INDEX('ZŠ abecedně'!$AC$6:$AC$51,'ZŠ abecedně'!BU45)</f>
        <v>0</v>
      </c>
      <c r="AD45" s="168">
        <f>INDEX('ZŠ abecedně'!$AD$6:$AD$51,'ZŠ abecedně'!BU45)</f>
        <v>0</v>
      </c>
      <c r="AE45" s="169">
        <f>INDEX('ZŠ abecedně'!$AE$6:$AE$51,'ZŠ abecedně'!BU45)</f>
        <v>0</v>
      </c>
      <c r="AF45" s="166">
        <f>INDEX('ZŠ abecedně'!$AF$6:$AF$51,'ZŠ abecedně'!BU45)</f>
        <v>0</v>
      </c>
      <c r="AG45" s="167">
        <f>INDEX('ZŠ abecedně'!$AG$6:$AG$51,'ZŠ abecedně'!BU45)</f>
        <v>0</v>
      </c>
      <c r="AH45" s="165">
        <f>INDEX('ZŠ abecedně'!$AH$6:$AH$51,'ZŠ abecedně'!BU45)</f>
        <v>0</v>
      </c>
      <c r="AI45" s="168">
        <f>INDEX('ZŠ abecedně'!$AI$6:$AI$51,'ZŠ abecedně'!BU45)</f>
        <v>0</v>
      </c>
      <c r="AJ45" s="169">
        <f>INDEX('ZŠ abecedně'!$AK$6:$AK$51,'ZŠ abecedně'!BU45)</f>
        <v>0</v>
      </c>
      <c r="AK45" s="166">
        <f>INDEX('ZŠ abecedně'!$AL$6:$AL$51,'ZŠ abecedně'!BU45)</f>
        <v>0</v>
      </c>
      <c r="AL45" s="167">
        <f>INDEX('ZŠ abecedně'!$AM$6:$AM$51,'ZŠ abecedně'!BU45)</f>
        <v>0</v>
      </c>
      <c r="AM45" s="165">
        <f>INDEX('ZŠ abecedně'!$AN$6:$AN$51,'ZŠ abecedně'!BU45)</f>
        <v>0</v>
      </c>
      <c r="AN45" s="166">
        <f>INDEX('ZŠ abecedně'!$AO$6:$AO$51,'ZŠ abecedně'!BU45)</f>
        <v>0</v>
      </c>
      <c r="AO45" s="166">
        <f>INDEX('ZŠ abecedně'!$AP$6:$AP$51,'ZŠ abecedně'!BU45)</f>
        <v>0</v>
      </c>
      <c r="AP45" s="166">
        <f>INDEX('ZŠ abecedně'!$AQ$6:$AQ$51,'ZŠ abecedně'!BU45)</f>
        <v>0</v>
      </c>
      <c r="AQ45" s="166">
        <f>INDEX('ZŠ abecedně'!$AR$6:$AR$51,'ZŠ abecedně'!BU45)</f>
        <v>0</v>
      </c>
      <c r="AR45" s="166">
        <f>INDEX('ZŠ abecedně'!$AS$6:$AS$51,'ZŠ abecedně'!BU45)</f>
        <v>0</v>
      </c>
      <c r="AS45" s="168">
        <f>INDEX('ZŠ abecedně'!$AT$6:$AT$51,'ZŠ abecedně'!BU45)</f>
        <v>0</v>
      </c>
      <c r="AT45" s="169">
        <f>INDEX('ZŠ abecedně'!$AU$6:$AU$51,'ZŠ abecedně'!BU45)</f>
        <v>0</v>
      </c>
      <c r="AU45" s="166">
        <f>INDEX('ZŠ abecedně'!$AV$6:$AV$51,'ZŠ abecedně'!BU45)</f>
        <v>0</v>
      </c>
      <c r="AV45" s="166">
        <f>INDEX('ZŠ abecedně'!$AW$6:$AW$51,'ZŠ abecedně'!BU45)</f>
        <v>0</v>
      </c>
      <c r="AW45" s="167">
        <f>INDEX('ZŠ abecedně'!$AX$6:$AX$51,'ZŠ abecedně'!BU45)</f>
        <v>0</v>
      </c>
      <c r="AX45" s="170">
        <f>INDEX('ZŠ abecedně'!$AY$6:$AY$51,'ZŠ abecedně'!BU45)</f>
        <v>0</v>
      </c>
      <c r="AY45" s="169">
        <f>INDEX('ZŠ abecedně'!$AZ$6:$AZ$51,'ZŠ abecedně'!BU45)</f>
        <v>0</v>
      </c>
      <c r="AZ45" s="166">
        <f>INDEX('ZŠ abecedně'!$BA$6:$BA$51,'ZŠ abecedně'!BU45)</f>
        <v>0</v>
      </c>
      <c r="BA45" s="166">
        <f>INDEX('ZŠ abecedně'!$BB$6:$BB$51,'ZŠ abecedně'!BU45)</f>
        <v>0</v>
      </c>
      <c r="BB45" s="167">
        <f>INDEX('ZŠ abecedně'!$BC$6:$BC$51,'ZŠ abecedně'!BU45)</f>
        <v>0</v>
      </c>
      <c r="BC45" s="165">
        <f>INDEX('ZŠ abecedně'!$BH$6:$BH$51,'ZŠ abecedně'!BU45)</f>
        <v>0</v>
      </c>
      <c r="BD45" s="166">
        <f>INDEX('ZŠ abecedně'!$BI$6:$BI$51,'ZŠ abecedně'!BU45)</f>
        <v>0</v>
      </c>
      <c r="BE45" s="166">
        <f>INDEX('ZŠ abecedně'!$BJ$6:$BJ$51,'ZŠ abecedně'!BU45)</f>
        <v>0</v>
      </c>
      <c r="BF45" s="168">
        <f>INDEX('ZŠ abecedně'!$BK$6:$BK$51,'ZŠ abecedně'!BU45)</f>
        <v>0</v>
      </c>
      <c r="BG45" s="171">
        <f>INDEX('ZŠ abecedně'!$BL$6:$BL$51,'ZŠ abecedně'!BU45)</f>
        <v>0</v>
      </c>
      <c r="BH45" s="170">
        <f>INDEX('ZŠ abecedně'!$BM$6:$BM$51,'ZŠ abecedně'!BU45)</f>
        <v>0</v>
      </c>
      <c r="BI45" s="169">
        <f>INDEX('ZŠ abecedně'!$BN$6:$BN$51,'ZŠ abecedně'!BU45)</f>
        <v>0</v>
      </c>
      <c r="BJ45" s="168">
        <f>INDEX('ZŠ abecedně'!$BO$6:$BO$51,'ZŠ abecedně'!BU45)</f>
        <v>0</v>
      </c>
      <c r="BK45">
        <f t="shared" si="0"/>
        <v>0</v>
      </c>
    </row>
    <row r="46" spans="2:245" ht="13.5" customHeight="1">
      <c r="B46" s="60" t="str">
        <f>INDEX('ZŠ abecedně'!$D$6:$D$51,'ZŠ abecedně'!BU46)</f>
        <v/>
      </c>
      <c r="C46" s="157" t="str">
        <f>INDEX('ZŠ abecedně'!$C$6:$C$51,'ZŠ abecedně'!BU46)</f>
        <v>Žarošice</v>
      </c>
      <c r="D46" s="187">
        <f>INDEX('ZŠ abecedně'!$BV$6:$BV$51,'ZŠ abecedně'!BU46)</f>
        <v>0</v>
      </c>
      <c r="E46" s="158">
        <f>INDEX('ZŠ abecedně'!$E$6:$E$51,'ZŠ abecedně'!BU46)</f>
        <v>0.2</v>
      </c>
      <c r="F46" s="60">
        <f>INDEX('ZŠ abecedně'!$F$6:$F$51,'ZŠ abecedně'!BU46)</f>
        <v>0</v>
      </c>
      <c r="G46" s="81">
        <f>INDEX('ZŠ abecedně'!$G$6:$G$51,'ZŠ abecedně'!BU46)</f>
        <v>0</v>
      </c>
      <c r="H46" s="77">
        <f>INDEX('ZŠ abecedně'!$H$6:$H$51,'ZŠ abecedně'!BU46)</f>
        <v>0</v>
      </c>
      <c r="I46" s="78">
        <f>INDEX('ZŠ abecedně'!$I$6:$I$51,'ZŠ abecedně'!BU46)</f>
        <v>0</v>
      </c>
      <c r="J46" s="78">
        <f>INDEX('ZŠ abecedně'!$J$6:$J$51,'ZŠ abecedně'!BU46)</f>
        <v>0</v>
      </c>
      <c r="K46" s="78">
        <f>INDEX('ZŠ abecedně'!$K$6:$K$51,'ZŠ abecedně'!BU46)</f>
        <v>0</v>
      </c>
      <c r="L46" s="79">
        <f>INDEX('ZŠ abecedně'!$L$6:$L$51,'ZŠ abecedně'!BU46)</f>
        <v>0</v>
      </c>
      <c r="M46" s="161">
        <f>INDEX('ZŠ abecedně'!$M$6:$M$51,'ZŠ abecedně'!BU46)</f>
        <v>0</v>
      </c>
      <c r="N46" s="78">
        <f>INDEX('ZŠ abecedně'!$N$6:$N$51,'ZŠ abecedně'!BU46)</f>
        <v>0</v>
      </c>
      <c r="O46" s="78">
        <f>INDEX('ZŠ abecedně'!$O$6:$O$51,'ZŠ abecedně'!BU46)</f>
        <v>0</v>
      </c>
      <c r="P46" s="79">
        <f>INDEX('ZŠ abecedně'!$P$6:$P$51,'ZŠ abecedně'!BU46)</f>
        <v>0</v>
      </c>
      <c r="Q46" s="77">
        <f>INDEX('ZŠ abecedně'!$Q$6:$Q$51,'ZŠ abecedně'!BU46)</f>
        <v>0</v>
      </c>
      <c r="R46" s="78">
        <f>INDEX('ZŠ abecedně'!$R$6:$R$51,'ZŠ abecedně'!BU46)</f>
        <v>0</v>
      </c>
      <c r="S46" s="78">
        <f>INDEX('ZŠ abecedně'!$S$6:$S$51,'ZŠ abecedně'!BU46)</f>
        <v>0</v>
      </c>
      <c r="T46" s="78">
        <f>INDEX('ZŠ abecedně'!$T$6:$T$51,'ZŠ abecedně'!BU46)</f>
        <v>0</v>
      </c>
      <c r="U46" s="78">
        <f>INDEX('ZŠ abecedně'!$U$6:$U$51,'ZŠ abecedně'!BU46)</f>
        <v>0</v>
      </c>
      <c r="V46" s="78">
        <f>INDEX('ZŠ abecedně'!$V$6:$V$51,'ZŠ abecedně'!BU46)</f>
        <v>0</v>
      </c>
      <c r="W46" s="79">
        <f>INDEX('ZŠ abecedně'!$W$6:$W$51,'ZŠ abecedně'!BU46)</f>
        <v>0</v>
      </c>
      <c r="X46" s="60">
        <f>INDEX('ZŠ abecedně'!$X$6:$X$51,'ZŠ abecedně'!BU46)</f>
        <v>0</v>
      </c>
      <c r="Y46" s="80">
        <f>INDEX('ZŠ abecedně'!$Y$6:$Y$51,'ZŠ abecedně'!BU46)</f>
        <v>0</v>
      </c>
      <c r="Z46" s="65">
        <f>INDEX('ZŠ abecedně'!$Z$6:$Z$51,'ZŠ abecedně'!BU46)</f>
        <v>0</v>
      </c>
      <c r="AA46" s="82">
        <f>INDEX('ZŠ abecedně'!$AA$6:$AA$51,'ZŠ abecedně'!BU46)</f>
        <v>0</v>
      </c>
      <c r="AB46" s="81">
        <f>INDEX('ZŠ abecedně'!$AB$6:$AB$51,'ZŠ abecedně'!BU46)</f>
        <v>0</v>
      </c>
      <c r="AC46" s="60">
        <f>INDEX('ZŠ abecedně'!$AC$6:$AC$51,'ZŠ abecedně'!BU46)</f>
        <v>0</v>
      </c>
      <c r="AD46" s="65">
        <f>INDEX('ZŠ abecedně'!$AD$6:$AD$51,'ZŠ abecedně'!BU46)</f>
        <v>0</v>
      </c>
      <c r="AE46" s="82">
        <f>INDEX('ZŠ abecedně'!$AE$6:$AE$51,'ZŠ abecedně'!BU46)</f>
        <v>0</v>
      </c>
      <c r="AF46" s="80">
        <f>INDEX('ZŠ abecedně'!$AF$6:$AF$51,'ZŠ abecedně'!BU46)</f>
        <v>0</v>
      </c>
      <c r="AG46" s="81">
        <f>INDEX('ZŠ abecedně'!$AG$6:$AG$51,'ZŠ abecedně'!BU46)</f>
        <v>0</v>
      </c>
      <c r="AH46" s="60">
        <f>INDEX('ZŠ abecedně'!$AH$6:$AH$51,'ZŠ abecedně'!BU46)</f>
        <v>0</v>
      </c>
      <c r="AI46" s="65">
        <f>INDEX('ZŠ abecedně'!$AI$6:$AI$51,'ZŠ abecedně'!BU46)</f>
        <v>0</v>
      </c>
      <c r="AJ46" s="82">
        <f>INDEX('ZŠ abecedně'!$AK$6:$AK$51,'ZŠ abecedně'!BU46)</f>
        <v>0</v>
      </c>
      <c r="AK46" s="80">
        <f>INDEX('ZŠ abecedně'!$AL$6:$AL$51,'ZŠ abecedně'!BU46)</f>
        <v>0</v>
      </c>
      <c r="AL46" s="81">
        <f>INDEX('ZŠ abecedně'!$AM$6:$AM$51,'ZŠ abecedně'!BU46)</f>
        <v>0</v>
      </c>
      <c r="AM46" s="60">
        <f>INDEX('ZŠ abecedně'!$AN$6:$AN$51,'ZŠ abecedně'!BU46)</f>
        <v>0</v>
      </c>
      <c r="AN46" s="80">
        <f>INDEX('ZŠ abecedně'!$AO$6:$AO$51,'ZŠ abecedně'!BU46)</f>
        <v>0</v>
      </c>
      <c r="AO46" s="80">
        <f>INDEX('ZŠ abecedně'!$AP$6:$AP$51,'ZŠ abecedně'!BU46)</f>
        <v>0</v>
      </c>
      <c r="AP46" s="80">
        <f>INDEX('ZŠ abecedně'!$AQ$6:$AQ$51,'ZŠ abecedně'!BU46)</f>
        <v>0</v>
      </c>
      <c r="AQ46" s="80">
        <f>INDEX('ZŠ abecedně'!$AR$6:$AR$51,'ZŠ abecedně'!BU46)</f>
        <v>0</v>
      </c>
      <c r="AR46" s="80">
        <f>INDEX('ZŠ abecedně'!$AS$6:$AS$51,'ZŠ abecedně'!BU46)</f>
        <v>0</v>
      </c>
      <c r="AS46" s="65">
        <f>INDEX('ZŠ abecedně'!$AT$6:$AT$51,'ZŠ abecedně'!BU46)</f>
        <v>0</v>
      </c>
      <c r="AT46" s="82">
        <f>INDEX('ZŠ abecedně'!$AU$6:$AU$51,'ZŠ abecedně'!BU46)</f>
        <v>0</v>
      </c>
      <c r="AU46" s="80">
        <f>INDEX('ZŠ abecedně'!$AV$6:$AV$51,'ZŠ abecedně'!BU46)</f>
        <v>0</v>
      </c>
      <c r="AV46" s="80">
        <f>INDEX('ZŠ abecedně'!$AW$6:$AW$51,'ZŠ abecedně'!BU46)</f>
        <v>0</v>
      </c>
      <c r="AW46" s="81">
        <f>INDEX('ZŠ abecedně'!$AX$6:$AX$51,'ZŠ abecedně'!BU46)</f>
        <v>0</v>
      </c>
      <c r="AX46" s="83">
        <f>INDEX('ZŠ abecedně'!$AY$6:$AY$51,'ZŠ abecedně'!BU46)</f>
        <v>0</v>
      </c>
      <c r="AY46" s="82">
        <f>INDEX('ZŠ abecedně'!$AZ$6:$AZ$51,'ZŠ abecedně'!BU46)</f>
        <v>0</v>
      </c>
      <c r="AZ46" s="80">
        <f>INDEX('ZŠ abecedně'!$BA$6:$BA$51,'ZŠ abecedně'!BU46)</f>
        <v>0</v>
      </c>
      <c r="BA46" s="80">
        <f>INDEX('ZŠ abecedně'!$BB$6:$BB$51,'ZŠ abecedně'!BU46)</f>
        <v>0</v>
      </c>
      <c r="BB46" s="81">
        <f>INDEX('ZŠ abecedně'!$BC$6:$BC$51,'ZŠ abecedně'!BU46)</f>
        <v>0</v>
      </c>
      <c r="BC46" s="60">
        <f>INDEX('ZŠ abecedně'!$BH$6:$BH$51,'ZŠ abecedně'!BU46)</f>
        <v>0</v>
      </c>
      <c r="BD46" s="80">
        <f>INDEX('ZŠ abecedně'!$BI$6:$BI$51,'ZŠ abecedně'!BU46)</f>
        <v>0</v>
      </c>
      <c r="BE46" s="80">
        <f>INDEX('ZŠ abecedně'!$BJ$6:$BJ$51,'ZŠ abecedně'!BU46)</f>
        <v>0</v>
      </c>
      <c r="BF46" s="65">
        <f>INDEX('ZŠ abecedně'!$BK$6:$BK$51,'ZŠ abecedně'!BU46)</f>
        <v>0</v>
      </c>
      <c r="BG46" s="84">
        <f>INDEX('ZŠ abecedně'!$BL$6:$BL$51,'ZŠ abecedně'!BU46)</f>
        <v>0</v>
      </c>
      <c r="BH46" s="83">
        <f>INDEX('ZŠ abecedně'!$BM$6:$BM$51,'ZŠ abecedně'!BU46)</f>
        <v>0</v>
      </c>
      <c r="BI46" s="82">
        <f>INDEX('ZŠ abecedně'!$BN$6:$BN$51,'ZŠ abecedně'!BU46)</f>
        <v>0</v>
      </c>
      <c r="BJ46" s="65">
        <f>INDEX('ZŠ abecedně'!$BO$6:$BO$51,'ZŠ abecedně'!BU46)</f>
        <v>0</v>
      </c>
      <c r="BK46">
        <f t="shared" si="0"/>
        <v>0</v>
      </c>
    </row>
    <row r="47" spans="2:245" ht="13.5" customHeight="1">
      <c r="B47" s="64" t="str">
        <f>INDEX('ZŠ abecedně'!$D$6:$D$51,'ZŠ abecedně'!BU47)</f>
        <v/>
      </c>
      <c r="C47" s="75" t="str">
        <f>INDEX('ZŠ abecedně'!$C$6:$C$51,'ZŠ abecedně'!BU47)</f>
        <v>Ždánice</v>
      </c>
      <c r="D47" s="179">
        <f>INDEX('ZŠ abecedně'!$BV$6:$BV$51,'ZŠ abecedně'!BU47)</f>
        <v>0</v>
      </c>
      <c r="E47" s="76">
        <f>INDEX('ZŠ abecedně'!$E$6:$E$51,'ZŠ abecedně'!BU47)</f>
        <v>0.2</v>
      </c>
      <c r="F47" s="64">
        <f>INDEX('ZŠ abecedně'!$F$6:$F$51,'ZŠ abecedně'!BU47)</f>
        <v>0</v>
      </c>
      <c r="G47" s="62">
        <f>INDEX('ZŠ abecedně'!$G$6:$G$51,'ZŠ abecedně'!BU47)</f>
        <v>0</v>
      </c>
      <c r="H47" s="64">
        <f>INDEX('ZŠ abecedně'!$H$6:$H$51,'ZŠ abecedně'!BU47)</f>
        <v>0</v>
      </c>
      <c r="I47" s="61">
        <f>INDEX('ZŠ abecedně'!$I$6:$I$51,'ZŠ abecedně'!BU47)</f>
        <v>0</v>
      </c>
      <c r="J47" s="61">
        <f>INDEX('ZŠ abecedně'!$J$6:$J$51,'ZŠ abecedně'!BU47)</f>
        <v>0</v>
      </c>
      <c r="K47" s="61">
        <f>INDEX('ZŠ abecedně'!$K$6:$K$51,'ZŠ abecedně'!BU47)</f>
        <v>0</v>
      </c>
      <c r="L47" s="63">
        <f>INDEX('ZŠ abecedně'!$L$6:$L$51,'ZŠ abecedně'!BU47)</f>
        <v>0</v>
      </c>
      <c r="M47" s="82">
        <f>INDEX('ZŠ abecedně'!$M$6:$M$51,'ZŠ abecedně'!BU47)</f>
        <v>0</v>
      </c>
      <c r="N47" s="80">
        <f>INDEX('ZŠ abecedně'!$N$6:$N$51,'ZŠ abecedně'!BU47)</f>
        <v>0</v>
      </c>
      <c r="O47" s="80">
        <f>INDEX('ZŠ abecedně'!$O$6:$O$51,'ZŠ abecedně'!BU47)</f>
        <v>0</v>
      </c>
      <c r="P47" s="65">
        <f>INDEX('ZŠ abecedně'!$P$6:$P$51,'ZŠ abecedně'!BU47)</f>
        <v>0</v>
      </c>
      <c r="Q47" s="82">
        <f>INDEX('ZŠ abecedně'!$Q$6:$Q$51,'ZŠ abecedně'!BU47)</f>
        <v>0</v>
      </c>
      <c r="R47" s="80">
        <f>INDEX('ZŠ abecedně'!$R$6:$R$51,'ZŠ abecedně'!BU47)</f>
        <v>0</v>
      </c>
      <c r="S47" s="80">
        <f>INDEX('ZŠ abecedně'!$S$6:$S$51,'ZŠ abecedně'!BU47)</f>
        <v>0</v>
      </c>
      <c r="T47" s="80">
        <f>INDEX('ZŠ abecedně'!$T$6:$T$51,'ZŠ abecedně'!BU47)</f>
        <v>0</v>
      </c>
      <c r="U47" s="80">
        <f>INDEX('ZŠ abecedně'!$U$6:$U$51,'ZŠ abecedně'!BU47)</f>
        <v>0</v>
      </c>
      <c r="V47" s="80">
        <f>INDEX('ZŠ abecedně'!$V$6:$V$51,'ZŠ abecedně'!BU47)</f>
        <v>0</v>
      </c>
      <c r="W47" s="81">
        <f>INDEX('ZŠ abecedně'!$W$6:$W$51,'ZŠ abecedně'!BU47)</f>
        <v>0</v>
      </c>
      <c r="X47" s="64">
        <f>INDEX('ZŠ abecedně'!$X$6:$X$51,'ZŠ abecedně'!BU47)</f>
        <v>0</v>
      </c>
      <c r="Y47" s="61">
        <f>INDEX('ZŠ abecedně'!$Y$6:$Y$51,'ZŠ abecedně'!BU47)</f>
        <v>0</v>
      </c>
      <c r="Z47" s="63">
        <f>INDEX('ZŠ abecedně'!$Z$6:$Z$51,'ZŠ abecedně'!BU47)</f>
        <v>0</v>
      </c>
      <c r="AA47" s="183">
        <f>INDEX('ZŠ abecedně'!$AA$6:$AA$51,'ZŠ abecedně'!BU47)</f>
        <v>0</v>
      </c>
      <c r="AB47" s="62">
        <f>INDEX('ZŠ abecedně'!$AB$6:$AB$51,'ZŠ abecedně'!BU47)</f>
        <v>0</v>
      </c>
      <c r="AC47" s="64">
        <f>INDEX('ZŠ abecedně'!$AC$6:$AC$51,'ZŠ abecedně'!BU47)</f>
        <v>0</v>
      </c>
      <c r="AD47" s="63">
        <f>INDEX('ZŠ abecedně'!$AD$6:$AD$51,'ZŠ abecedně'!BU47)</f>
        <v>0</v>
      </c>
      <c r="AE47" s="183">
        <f>INDEX('ZŠ abecedně'!$AE$6:$AE$51,'ZŠ abecedně'!BU47)</f>
        <v>0</v>
      </c>
      <c r="AF47" s="61">
        <f>INDEX('ZŠ abecedně'!$AF$6:$AF$51,'ZŠ abecedně'!BU47)</f>
        <v>0</v>
      </c>
      <c r="AG47" s="62">
        <f>INDEX('ZŠ abecedně'!$AG$6:$AG$51,'ZŠ abecedně'!BU47)</f>
        <v>0</v>
      </c>
      <c r="AH47" s="64">
        <f>INDEX('ZŠ abecedně'!$AH$6:$AH$51,'ZŠ abecedně'!BU47)</f>
        <v>0</v>
      </c>
      <c r="AI47" s="63">
        <f>INDEX('ZŠ abecedně'!$AI$6:$AI$51,'ZŠ abecedně'!BU47)</f>
        <v>0</v>
      </c>
      <c r="AJ47" s="183">
        <f>INDEX('ZŠ abecedně'!$AK$6:$AK$51,'ZŠ abecedně'!BU47)</f>
        <v>0</v>
      </c>
      <c r="AK47" s="61">
        <f>INDEX('ZŠ abecedně'!$AL$6:$AL$51,'ZŠ abecedně'!BU47)</f>
        <v>0</v>
      </c>
      <c r="AL47" s="62">
        <f>INDEX('ZŠ abecedně'!$AM$6:$AM$51,'ZŠ abecedně'!BU47)</f>
        <v>0</v>
      </c>
      <c r="AM47" s="64">
        <f>INDEX('ZŠ abecedně'!$AN$6:$AN$51,'ZŠ abecedně'!BU47)</f>
        <v>0</v>
      </c>
      <c r="AN47" s="61">
        <f>INDEX('ZŠ abecedně'!$AO$6:$AO$51,'ZŠ abecedně'!BU47)</f>
        <v>0</v>
      </c>
      <c r="AO47" s="61">
        <f>INDEX('ZŠ abecedně'!$AP$6:$AP$51,'ZŠ abecedně'!BU47)</f>
        <v>0</v>
      </c>
      <c r="AP47" s="61">
        <f>INDEX('ZŠ abecedně'!$AQ$6:$AQ$51,'ZŠ abecedně'!BU47)</f>
        <v>0</v>
      </c>
      <c r="AQ47" s="61">
        <f>INDEX('ZŠ abecedně'!$AR$6:$AR$51,'ZŠ abecedně'!BU47)</f>
        <v>0</v>
      </c>
      <c r="AR47" s="61">
        <f>INDEX('ZŠ abecedně'!$AS$6:$AS$51,'ZŠ abecedně'!BU47)</f>
        <v>0</v>
      </c>
      <c r="AS47" s="63">
        <f>INDEX('ZŠ abecedně'!$AT$6:$AT$51,'ZŠ abecedně'!BU47)</f>
        <v>0</v>
      </c>
      <c r="AT47" s="183">
        <f>INDEX('ZŠ abecedně'!$AU$6:$AU$51,'ZŠ abecedně'!BU47)</f>
        <v>0</v>
      </c>
      <c r="AU47" s="61">
        <f>INDEX('ZŠ abecedně'!$AV$6:$AV$51,'ZŠ abecedně'!BU47)</f>
        <v>0</v>
      </c>
      <c r="AV47" s="61">
        <f>INDEX('ZŠ abecedně'!$AW$6:$AW$51,'ZŠ abecedně'!BU47)</f>
        <v>0</v>
      </c>
      <c r="AW47" s="62">
        <f>INDEX('ZŠ abecedně'!$AX$6:$AX$51,'ZŠ abecedně'!BU47)</f>
        <v>0</v>
      </c>
      <c r="AX47" s="184">
        <f>INDEX('ZŠ abecedně'!$AY$6:$AY$51,'ZŠ abecedně'!BU47)</f>
        <v>0</v>
      </c>
      <c r="AY47" s="183">
        <f>INDEX('ZŠ abecedně'!$AZ$6:$AZ$51,'ZŠ abecedně'!BU47)</f>
        <v>0</v>
      </c>
      <c r="AZ47" s="61">
        <f>INDEX('ZŠ abecedně'!$BA$6:$BA$51,'ZŠ abecedně'!BU47)</f>
        <v>0</v>
      </c>
      <c r="BA47" s="61">
        <f>INDEX('ZŠ abecedně'!$BB$6:$BB$51,'ZŠ abecedně'!BU47)</f>
        <v>0</v>
      </c>
      <c r="BB47" s="62">
        <f>INDEX('ZŠ abecedně'!$BC$6:$BC$51,'ZŠ abecedně'!BU47)</f>
        <v>0</v>
      </c>
      <c r="BC47" s="64">
        <f>INDEX('ZŠ abecedně'!$BH$6:$BH$51,'ZŠ abecedně'!BU47)</f>
        <v>0</v>
      </c>
      <c r="BD47" s="61">
        <f>INDEX('ZŠ abecedně'!$BI$6:$BI$51,'ZŠ abecedně'!BU47)</f>
        <v>0</v>
      </c>
      <c r="BE47" s="61">
        <f>INDEX('ZŠ abecedně'!$BJ$6:$BJ$51,'ZŠ abecedně'!BU47)</f>
        <v>0</v>
      </c>
      <c r="BF47" s="63">
        <f>INDEX('ZŠ abecedně'!$BK$6:$BK$51,'ZŠ abecedně'!BU47)</f>
        <v>0</v>
      </c>
      <c r="BG47" s="185">
        <f>INDEX('ZŠ abecedně'!$BL$6:$BL$51,'ZŠ abecedně'!BU47)</f>
        <v>0</v>
      </c>
      <c r="BH47" s="184">
        <f>INDEX('ZŠ abecedně'!$BM$6:$BM$51,'ZŠ abecedně'!BU47)</f>
        <v>0</v>
      </c>
      <c r="BI47" s="183">
        <f>INDEX('ZŠ abecedně'!$BN$6:$BN$51,'ZŠ abecedně'!BU47)</f>
        <v>0</v>
      </c>
      <c r="BJ47" s="63">
        <f>INDEX('ZŠ abecedně'!$BO$6:$BO$51,'ZŠ abecedně'!BU47)</f>
        <v>0</v>
      </c>
      <c r="BK47">
        <f t="shared" si="0"/>
        <v>0</v>
      </c>
    </row>
    <row r="48" spans="2:245" ht="13.5" customHeight="1" thickBot="1">
      <c r="B48" s="149" t="str">
        <f>INDEX('ZŠ abecedně'!$D$6:$D$51,'ZŠ abecedně'!BU48)</f>
        <v/>
      </c>
      <c r="C48" s="190" t="str">
        <f>INDEX('ZŠ abecedně'!$C$6:$C$51,'ZŠ abecedně'!BU48)</f>
        <v>Žeravice</v>
      </c>
      <c r="D48" s="181">
        <f>INDEX('ZŠ abecedně'!$BV$6:$BV$51,'ZŠ abecedně'!BU48)</f>
        <v>0</v>
      </c>
      <c r="E48" s="193">
        <f>INDEX('ZŠ abecedně'!$E$6:$E$51,'ZŠ abecedně'!BU48)</f>
        <v>0.2</v>
      </c>
      <c r="F48" s="149">
        <f>INDEX('ZŠ abecedně'!$F$6:$F$51,'ZŠ abecedně'!BU48)</f>
        <v>0</v>
      </c>
      <c r="G48" s="182">
        <f>INDEX('ZŠ abecedně'!$G$6:$G$51,'ZŠ abecedně'!BU48)</f>
        <v>0</v>
      </c>
      <c r="H48" s="220">
        <f>INDEX('ZŠ abecedně'!$H$6:$H$51,'ZŠ abecedně'!BU48)</f>
        <v>0</v>
      </c>
      <c r="I48" s="221">
        <f>INDEX('ZŠ abecedně'!$I$6:$I$51,'ZŠ abecedně'!BU48)</f>
        <v>0</v>
      </c>
      <c r="J48" s="221">
        <f>INDEX('ZŠ abecedně'!$J$6:$J$51,'ZŠ abecedně'!BU48)</f>
        <v>0</v>
      </c>
      <c r="K48" s="221">
        <f>INDEX('ZŠ abecedně'!$K$6:$K$51,'ZŠ abecedně'!BU48)</f>
        <v>0</v>
      </c>
      <c r="L48" s="222">
        <f>INDEX('ZŠ abecedně'!$L$6:$L$51,'ZŠ abecedně'!BU48)</f>
        <v>0</v>
      </c>
      <c r="M48" s="194">
        <f>INDEX('ZŠ abecedně'!$M$6:$M$51,'ZŠ abecedně'!BU48)</f>
        <v>0</v>
      </c>
      <c r="N48" s="150">
        <f>INDEX('ZŠ abecedně'!$N$6:$N$51,'ZŠ abecedně'!BU48)</f>
        <v>0</v>
      </c>
      <c r="O48" s="150">
        <f>INDEX('ZŠ abecedně'!$O$6:$O$51,'ZŠ abecedně'!BU48)</f>
        <v>0</v>
      </c>
      <c r="P48" s="151">
        <f>INDEX('ZŠ abecedně'!$P$6:$P$51,'ZŠ abecedně'!BU48)</f>
        <v>0</v>
      </c>
      <c r="Q48" s="194">
        <f>INDEX('ZŠ abecedně'!$Q$6:$Q$51,'ZŠ abecedně'!BU48)</f>
        <v>0</v>
      </c>
      <c r="R48" s="150">
        <f>INDEX('ZŠ abecedně'!$R$6:$R$51,'ZŠ abecedně'!BU48)</f>
        <v>0</v>
      </c>
      <c r="S48" s="150">
        <f>INDEX('ZŠ abecedně'!$S$6:$S$51,'ZŠ abecedně'!BU48)</f>
        <v>0</v>
      </c>
      <c r="T48" s="150">
        <f>INDEX('ZŠ abecedně'!$T$6:$T$51,'ZŠ abecedně'!BU48)</f>
        <v>0</v>
      </c>
      <c r="U48" s="150">
        <f>INDEX('ZŠ abecedně'!$U$6:$U$51,'ZŠ abecedně'!BU48)</f>
        <v>0</v>
      </c>
      <c r="V48" s="150">
        <f>INDEX('ZŠ abecedně'!$V$6:$V$51,'ZŠ abecedně'!BU48)</f>
        <v>0</v>
      </c>
      <c r="W48" s="182">
        <f>INDEX('ZŠ abecedně'!$W$6:$W$51,'ZŠ abecedně'!BU48)</f>
        <v>0</v>
      </c>
      <c r="X48" s="149">
        <f>INDEX('ZŠ abecedně'!$X$6:$X$51,'ZŠ abecedně'!BU48)</f>
        <v>0</v>
      </c>
      <c r="Y48" s="150">
        <f>INDEX('ZŠ abecedně'!$Y$6:$Y$51,'ZŠ abecedně'!BU48)</f>
        <v>0</v>
      </c>
      <c r="Z48" s="151">
        <f>INDEX('ZŠ abecedně'!$Z$6:$Z$51,'ZŠ abecedně'!BU48)</f>
        <v>0</v>
      </c>
      <c r="AA48" s="194">
        <f>INDEX('ZŠ abecedně'!$AA$6:$AA$51,'ZŠ abecedně'!BU48)</f>
        <v>0</v>
      </c>
      <c r="AB48" s="182">
        <f>INDEX('ZŠ abecedně'!$AB$6:$AB$51,'ZŠ abecedně'!BU48)</f>
        <v>0</v>
      </c>
      <c r="AC48" s="149">
        <f>INDEX('ZŠ abecedně'!$AC$6:$AC$51,'ZŠ abecedně'!BU48)</f>
        <v>0</v>
      </c>
      <c r="AD48" s="151">
        <f>INDEX('ZŠ abecedně'!$AD$6:$AD$51,'ZŠ abecedně'!BU48)</f>
        <v>0</v>
      </c>
      <c r="AE48" s="194">
        <f>INDEX('ZŠ abecedně'!$AE$6:$AE$51,'ZŠ abecedně'!BU48)</f>
        <v>0</v>
      </c>
      <c r="AF48" s="150">
        <f>INDEX('ZŠ abecedně'!$AF$6:$AF$51,'ZŠ abecedně'!BU48)</f>
        <v>0</v>
      </c>
      <c r="AG48" s="182">
        <f>INDEX('ZŠ abecedně'!$AG$6:$AG$51,'ZŠ abecedně'!BU48)</f>
        <v>0</v>
      </c>
      <c r="AH48" s="149">
        <f>INDEX('ZŠ abecedně'!$AH$6:$AH$51,'ZŠ abecedně'!BU48)</f>
        <v>0</v>
      </c>
      <c r="AI48" s="151">
        <f>INDEX('ZŠ abecedně'!$AI$6:$AI$51,'ZŠ abecedně'!BU48)</f>
        <v>0</v>
      </c>
      <c r="AJ48" s="194">
        <f>INDEX('ZŠ abecedně'!$AK$6:$AK$51,'ZŠ abecedně'!BU48)</f>
        <v>0</v>
      </c>
      <c r="AK48" s="150">
        <f>INDEX('ZŠ abecedně'!$AL$6:$AL$51,'ZŠ abecedně'!BU48)</f>
        <v>0</v>
      </c>
      <c r="AL48" s="182">
        <f>INDEX('ZŠ abecedně'!$AM$6:$AM$51,'ZŠ abecedně'!BU48)</f>
        <v>0</v>
      </c>
      <c r="AM48" s="149">
        <f>INDEX('ZŠ abecedně'!$AN$6:$AN$51,'ZŠ abecedně'!BU48)</f>
        <v>0</v>
      </c>
      <c r="AN48" s="150">
        <f>INDEX('ZŠ abecedně'!$AO$6:$AO$51,'ZŠ abecedně'!BU48)</f>
        <v>0</v>
      </c>
      <c r="AO48" s="150">
        <f>INDEX('ZŠ abecedně'!$AP$6:$AP$51,'ZŠ abecedně'!BU48)</f>
        <v>0</v>
      </c>
      <c r="AP48" s="150">
        <f>INDEX('ZŠ abecedně'!$AQ$6:$AQ$51,'ZŠ abecedně'!BU48)</f>
        <v>0</v>
      </c>
      <c r="AQ48" s="150">
        <f>INDEX('ZŠ abecedně'!$AR$6:$AR$51,'ZŠ abecedně'!BU48)</f>
        <v>0</v>
      </c>
      <c r="AR48" s="150">
        <f>INDEX('ZŠ abecedně'!$AS$6:$AS$51,'ZŠ abecedně'!BU48)</f>
        <v>0</v>
      </c>
      <c r="AS48" s="151">
        <f>INDEX('ZŠ abecedně'!$AT$6:$AT$51,'ZŠ abecedně'!BU48)</f>
        <v>0</v>
      </c>
      <c r="AT48" s="194">
        <f>INDEX('ZŠ abecedně'!$AU$6:$AU$51,'ZŠ abecedně'!BU48)</f>
        <v>0</v>
      </c>
      <c r="AU48" s="150">
        <f>INDEX('ZŠ abecedně'!$AV$6:$AV$51,'ZŠ abecedně'!BU48)</f>
        <v>0</v>
      </c>
      <c r="AV48" s="150">
        <f>INDEX('ZŠ abecedně'!$AW$6:$AW$51,'ZŠ abecedně'!BU48)</f>
        <v>0</v>
      </c>
      <c r="AW48" s="182">
        <f>INDEX('ZŠ abecedně'!$AX$6:$AX$51,'ZŠ abecedně'!BU48)</f>
        <v>0</v>
      </c>
      <c r="AX48" s="195">
        <f>INDEX('ZŠ abecedně'!$AY$6:$AY$51,'ZŠ abecedně'!BU48)</f>
        <v>0</v>
      </c>
      <c r="AY48" s="194">
        <f>INDEX('ZŠ abecedně'!$AZ$6:$AZ$51,'ZŠ abecedně'!BU48)</f>
        <v>0</v>
      </c>
      <c r="AZ48" s="150">
        <f>INDEX('ZŠ abecedně'!$BA$6:$BA$51,'ZŠ abecedně'!BU48)</f>
        <v>0</v>
      </c>
      <c r="BA48" s="150">
        <f>INDEX('ZŠ abecedně'!$BB$6:$BB$51,'ZŠ abecedně'!BU48)</f>
        <v>0</v>
      </c>
      <c r="BB48" s="182">
        <f>INDEX('ZŠ abecedně'!$BC$6:$BC$51,'ZŠ abecedně'!BU48)</f>
        <v>0</v>
      </c>
      <c r="BC48" s="149">
        <f>INDEX('ZŠ abecedně'!$BH$6:$BH$51,'ZŠ abecedně'!BU48)</f>
        <v>0</v>
      </c>
      <c r="BD48" s="150">
        <f>INDEX('ZŠ abecedně'!$BI$6:$BI$51,'ZŠ abecedně'!BU48)</f>
        <v>0</v>
      </c>
      <c r="BE48" s="150">
        <f>INDEX('ZŠ abecedně'!$BJ$6:$BJ$51,'ZŠ abecedně'!BU48)</f>
        <v>0</v>
      </c>
      <c r="BF48" s="151">
        <f>INDEX('ZŠ abecedně'!$BK$6:$BK$51,'ZŠ abecedně'!BU48)</f>
        <v>0</v>
      </c>
      <c r="BG48" s="196">
        <f>INDEX('ZŠ abecedně'!$BL$6:$BL$51,'ZŠ abecedně'!BU48)</f>
        <v>0</v>
      </c>
      <c r="BH48" s="195">
        <f>INDEX('ZŠ abecedně'!$BM$6:$BM$51,'ZŠ abecedně'!BU48)</f>
        <v>0</v>
      </c>
      <c r="BI48" s="194">
        <f>INDEX('ZŠ abecedně'!$BN$6:$BN$51,'ZŠ abecedně'!BU48)</f>
        <v>0</v>
      </c>
      <c r="BJ48" s="151">
        <f>INDEX('ZŠ abecedně'!$BO$6:$BO$51,'ZŠ abecedně'!BU48)</f>
        <v>0</v>
      </c>
      <c r="BK48">
        <f t="shared" si="0"/>
        <v>0</v>
      </c>
    </row>
    <row r="49" spans="2:63" s="34" customFormat="1" ht="13.5" customHeight="1" thickBot="1">
      <c r="B49" s="230" t="s">
        <v>140</v>
      </c>
      <c r="C49" s="231"/>
      <c r="D49" s="232">
        <f>BK49</f>
        <v>0</v>
      </c>
      <c r="E49" s="233"/>
      <c r="F49" s="67">
        <f>'ZŠ abecedně'!F54</f>
        <v>0</v>
      </c>
      <c r="G49" s="66">
        <f>'ZŠ abecedně'!G54</f>
        <v>0</v>
      </c>
      <c r="H49" s="67">
        <f>'ZŠ abecedně'!H54</f>
        <v>0</v>
      </c>
      <c r="I49" s="68">
        <f>'ZŠ abecedně'!I54</f>
        <v>0</v>
      </c>
      <c r="J49" s="68">
        <f>'ZŠ abecedně'!J54</f>
        <v>0</v>
      </c>
      <c r="K49" s="68">
        <f>'ZŠ abecedně'!K54</f>
        <v>0</v>
      </c>
      <c r="L49" s="69">
        <f>'ZŠ abecedně'!L54</f>
        <v>0</v>
      </c>
      <c r="M49" s="71">
        <f>'ZŠ abecedně'!M54</f>
        <v>0</v>
      </c>
      <c r="N49" s="68">
        <f>'ZŠ abecedně'!N54</f>
        <v>0</v>
      </c>
      <c r="O49" s="68">
        <f>'ZŠ abecedně'!O54</f>
        <v>0</v>
      </c>
      <c r="P49" s="69">
        <f>'ZŠ abecedně'!P54</f>
        <v>0</v>
      </c>
      <c r="Q49" s="70">
        <f>'ZŠ abecedně'!Q54</f>
        <v>0</v>
      </c>
      <c r="R49" s="68">
        <f>'ZŠ abecedně'!R54</f>
        <v>0</v>
      </c>
      <c r="S49" s="68">
        <f>'ZŠ abecedně'!S54</f>
        <v>0</v>
      </c>
      <c r="T49" s="68">
        <f>'ZŠ abecedně'!T54</f>
        <v>0</v>
      </c>
      <c r="U49" s="68">
        <f>'ZŠ abecedně'!U54</f>
        <v>0</v>
      </c>
      <c r="V49" s="68">
        <f>'ZŠ abecedně'!V54</f>
        <v>0</v>
      </c>
      <c r="W49" s="69">
        <f>'ZŠ abecedně'!W54</f>
        <v>0</v>
      </c>
      <c r="X49" s="67">
        <f>'ZŠ abecedně'!X54</f>
        <v>0</v>
      </c>
      <c r="Y49" s="68">
        <f>'ZŠ abecedně'!Y54</f>
        <v>0</v>
      </c>
      <c r="Z49" s="69">
        <f>'ZŠ abecedně'!Z54</f>
        <v>0</v>
      </c>
      <c r="AA49" s="71">
        <f>'ZŠ abecedně'!AA54</f>
        <v>0</v>
      </c>
      <c r="AB49" s="66">
        <f>'ZŠ abecedně'!AB54</f>
        <v>0</v>
      </c>
      <c r="AC49" s="70">
        <f>'ZŠ abecedně'!AC54</f>
        <v>0</v>
      </c>
      <c r="AD49" s="69">
        <f>'ZŠ abecedně'!AD54</f>
        <v>0</v>
      </c>
      <c r="AE49" s="67">
        <f>'ZŠ abecedně'!AE54</f>
        <v>0</v>
      </c>
      <c r="AF49" s="68">
        <f>'ZŠ abecedně'!AF54</f>
        <v>0</v>
      </c>
      <c r="AG49" s="69">
        <f>'ZŠ abecedně'!AG54</f>
        <v>0</v>
      </c>
      <c r="AH49" s="71">
        <f>'ZŠ abecedně'!AH54</f>
        <v>0</v>
      </c>
      <c r="AI49" s="69">
        <f>'ZŠ abecedně'!AI54</f>
        <v>0</v>
      </c>
      <c r="AJ49" s="68">
        <f>'ZŠ abecedně'!AK54</f>
        <v>0</v>
      </c>
      <c r="AK49" s="68">
        <f>'ZŠ abecedně'!AL54</f>
        <v>0</v>
      </c>
      <c r="AL49" s="66">
        <f>'ZŠ abecedně'!AM54</f>
        <v>0</v>
      </c>
      <c r="AM49" s="67">
        <f>'ZŠ abecedně'!AN54</f>
        <v>0</v>
      </c>
      <c r="AN49" s="68">
        <f>'ZŠ abecedně'!AO54</f>
        <v>0</v>
      </c>
      <c r="AO49" s="68">
        <f>'ZŠ abecedně'!AP54</f>
        <v>0</v>
      </c>
      <c r="AP49" s="68">
        <f>'ZŠ abecedně'!AQ54</f>
        <v>0</v>
      </c>
      <c r="AQ49" s="68">
        <f>'ZŠ abecedně'!AR54</f>
        <v>0</v>
      </c>
      <c r="AR49" s="68">
        <f>'ZŠ abecedně'!AS54</f>
        <v>0</v>
      </c>
      <c r="AS49" s="69">
        <f>'ZŠ abecedně'!AT54</f>
        <v>0</v>
      </c>
      <c r="AT49" s="67">
        <f>'ZŠ abecedně'!AU54</f>
        <v>0</v>
      </c>
      <c r="AU49" s="68">
        <f>'ZŠ abecedně'!AV54</f>
        <v>0</v>
      </c>
      <c r="AV49" s="68">
        <f>'ZŠ abecedně'!AW54</f>
        <v>0</v>
      </c>
      <c r="AW49" s="69">
        <f>'ZŠ abecedně'!AX54</f>
        <v>0</v>
      </c>
      <c r="AX49" s="72">
        <f>'ZŠ abecedně'!AY54</f>
        <v>0</v>
      </c>
      <c r="AY49" s="67">
        <f>'ZŠ abecedně'!AZ54</f>
        <v>0</v>
      </c>
      <c r="AZ49" s="68">
        <f>'ZŠ abecedně'!BA54</f>
        <v>0</v>
      </c>
      <c r="BA49" s="68">
        <f>'ZŠ abecedně'!BB54</f>
        <v>0</v>
      </c>
      <c r="BB49" s="69">
        <f>'ZŠ abecedně'!BC54</f>
        <v>0</v>
      </c>
      <c r="BC49" s="68">
        <f>'ZŠ abecedně'!BH54</f>
        <v>0</v>
      </c>
      <c r="BD49" s="68">
        <f>'ZŠ abecedně'!BI54</f>
        <v>0</v>
      </c>
      <c r="BE49" s="68">
        <f>'ZŠ abecedně'!BJ54</f>
        <v>0</v>
      </c>
      <c r="BF49" s="69">
        <f>'ZŠ abecedně'!BK54</f>
        <v>0</v>
      </c>
      <c r="BG49" s="72">
        <f>'ZŠ abecedně'!BL54</f>
        <v>0</v>
      </c>
      <c r="BH49" s="72">
        <f>'ZŠ abecedně'!BM54</f>
        <v>0</v>
      </c>
      <c r="BI49" s="70">
        <f>'ZŠ abecedně'!BN54</f>
        <v>0</v>
      </c>
      <c r="BJ49" s="69">
        <f>'ZŠ abecedně'!BO54</f>
        <v>0</v>
      </c>
      <c r="BK49" s="34">
        <f>SUM(BK6:BK48)</f>
        <v>0</v>
      </c>
    </row>
    <row r="50" spans="2:63" ht="12.75" hidden="1" customHeight="1">
      <c r="F50" s="4">
        <f t="shared" ref="F50:AI50" si="1">IF(MAX(F6:F48)&lt;2,-1,MAX(F6:F48))</f>
        <v>-1</v>
      </c>
      <c r="G50" s="4">
        <f t="shared" si="1"/>
        <v>-1</v>
      </c>
      <c r="H50" s="4">
        <f t="shared" si="1"/>
        <v>-1</v>
      </c>
      <c r="I50" s="4">
        <f t="shared" si="1"/>
        <v>-1</v>
      </c>
      <c r="J50" s="4">
        <f t="shared" si="1"/>
        <v>-1</v>
      </c>
      <c r="K50" s="4">
        <f t="shared" si="1"/>
        <v>-1</v>
      </c>
      <c r="L50" s="4">
        <f t="shared" si="1"/>
        <v>-1</v>
      </c>
      <c r="M50" s="4">
        <f t="shared" si="1"/>
        <v>-1</v>
      </c>
      <c r="N50" s="4">
        <f t="shared" si="1"/>
        <v>-1</v>
      </c>
      <c r="O50" s="4">
        <f t="shared" si="1"/>
        <v>-1</v>
      </c>
      <c r="P50" s="4">
        <f t="shared" si="1"/>
        <v>-1</v>
      </c>
      <c r="Q50" s="4">
        <f t="shared" si="1"/>
        <v>-1</v>
      </c>
      <c r="R50" s="4">
        <f t="shared" si="1"/>
        <v>-1</v>
      </c>
      <c r="S50" s="4">
        <f t="shared" si="1"/>
        <v>-1</v>
      </c>
      <c r="T50" s="4">
        <f t="shared" si="1"/>
        <v>-1</v>
      </c>
      <c r="U50" s="4">
        <f t="shared" si="1"/>
        <v>-1</v>
      </c>
      <c r="V50" s="4">
        <f t="shared" si="1"/>
        <v>-1</v>
      </c>
      <c r="W50" s="4">
        <f t="shared" si="1"/>
        <v>-1</v>
      </c>
      <c r="X50" s="4">
        <f t="shared" si="1"/>
        <v>-1</v>
      </c>
      <c r="Y50" s="4">
        <f t="shared" si="1"/>
        <v>-1</v>
      </c>
      <c r="Z50" s="4">
        <f t="shared" si="1"/>
        <v>-1</v>
      </c>
      <c r="AA50" s="4">
        <f t="shared" si="1"/>
        <v>-1</v>
      </c>
      <c r="AB50" s="4">
        <f t="shared" si="1"/>
        <v>-1</v>
      </c>
      <c r="AC50" s="4">
        <f t="shared" si="1"/>
        <v>-1</v>
      </c>
      <c r="AD50" s="4">
        <f t="shared" si="1"/>
        <v>-1</v>
      </c>
      <c r="AE50" s="4">
        <f t="shared" si="1"/>
        <v>-1</v>
      </c>
      <c r="AF50" s="4">
        <f t="shared" si="1"/>
        <v>-1</v>
      </c>
      <c r="AG50" s="4">
        <f t="shared" si="1"/>
        <v>-1</v>
      </c>
      <c r="AH50" s="4">
        <f t="shared" si="1"/>
        <v>-1</v>
      </c>
      <c r="AI50" s="4">
        <f t="shared" si="1"/>
        <v>-1</v>
      </c>
      <c r="AJ50" s="4">
        <f t="shared" ref="AJ50:BJ50" si="2">IF(MAX(AJ6:AJ48)&lt;2,-1,MAX(AJ6:AJ48))</f>
        <v>-1</v>
      </c>
      <c r="AK50" s="4">
        <f t="shared" si="2"/>
        <v>-1</v>
      </c>
      <c r="AL50" s="4">
        <f t="shared" si="2"/>
        <v>-1</v>
      </c>
      <c r="AM50" s="4">
        <f t="shared" si="2"/>
        <v>-1</v>
      </c>
      <c r="AN50" s="4">
        <f t="shared" si="2"/>
        <v>-1</v>
      </c>
      <c r="AO50" s="4">
        <f t="shared" si="2"/>
        <v>-1</v>
      </c>
      <c r="AP50" s="4">
        <f t="shared" si="2"/>
        <v>-1</v>
      </c>
      <c r="AQ50" s="4">
        <f t="shared" si="2"/>
        <v>-1</v>
      </c>
      <c r="AR50" s="4">
        <f t="shared" si="2"/>
        <v>-1</v>
      </c>
      <c r="AS50" s="4">
        <f t="shared" si="2"/>
        <v>-1</v>
      </c>
      <c r="AT50" s="4">
        <f t="shared" si="2"/>
        <v>-1</v>
      </c>
      <c r="AU50" s="4">
        <f t="shared" si="2"/>
        <v>-1</v>
      </c>
      <c r="AV50" s="4">
        <f t="shared" si="2"/>
        <v>-1</v>
      </c>
      <c r="AW50" s="4">
        <f t="shared" si="2"/>
        <v>-1</v>
      </c>
      <c r="AX50" s="4">
        <f t="shared" si="2"/>
        <v>-1</v>
      </c>
      <c r="AY50" s="4">
        <f t="shared" si="2"/>
        <v>-1</v>
      </c>
      <c r="AZ50" s="4">
        <f t="shared" si="2"/>
        <v>-1</v>
      </c>
      <c r="BA50" s="4">
        <f t="shared" si="2"/>
        <v>-1</v>
      </c>
      <c r="BB50" s="4">
        <f t="shared" si="2"/>
        <v>-1</v>
      </c>
      <c r="BC50" s="4">
        <f t="shared" si="2"/>
        <v>-1</v>
      </c>
      <c r="BD50" s="4">
        <f t="shared" si="2"/>
        <v>-1</v>
      </c>
      <c r="BE50" s="4">
        <f t="shared" si="2"/>
        <v>-1</v>
      </c>
      <c r="BF50" s="4">
        <f t="shared" si="2"/>
        <v>-1</v>
      </c>
      <c r="BG50" s="4">
        <f t="shared" si="2"/>
        <v>-1</v>
      </c>
      <c r="BH50" s="4">
        <f t="shared" si="2"/>
        <v>-1</v>
      </c>
      <c r="BI50" s="4">
        <f t="shared" si="2"/>
        <v>-1</v>
      </c>
      <c r="BJ50" s="4">
        <f t="shared" si="2"/>
        <v>-1</v>
      </c>
    </row>
  </sheetData>
  <mergeCells count="44">
    <mergeCell ref="D49:E49"/>
    <mergeCell ref="B49:C49"/>
    <mergeCell ref="U4:W4"/>
    <mergeCell ref="M2:W3"/>
    <mergeCell ref="BA4:BB4"/>
    <mergeCell ref="AY2:BB3"/>
    <mergeCell ref="AY4:AZ4"/>
    <mergeCell ref="AX2:AX3"/>
    <mergeCell ref="Q4:S4"/>
    <mergeCell ref="O4:P4"/>
    <mergeCell ref="X2:Z3"/>
    <mergeCell ref="AA2:AB3"/>
    <mergeCell ref="AT2:AW3"/>
    <mergeCell ref="AT4:AU4"/>
    <mergeCell ref="AH4:AI4"/>
    <mergeCell ref="AH2:AI3"/>
    <mergeCell ref="AV4:AW4"/>
    <mergeCell ref="C4:C5"/>
    <mergeCell ref="M4:N4"/>
    <mergeCell ref="I4:J4"/>
    <mergeCell ref="D2:D5"/>
    <mergeCell ref="B2:B5"/>
    <mergeCell ref="K4:L4"/>
    <mergeCell ref="C2:C3"/>
    <mergeCell ref="E2:E5"/>
    <mergeCell ref="F2:G4"/>
    <mergeCell ref="AM2:AS3"/>
    <mergeCell ref="AJ2:AL3"/>
    <mergeCell ref="AJ4:AJ5"/>
    <mergeCell ref="AP4:AS4"/>
    <mergeCell ref="H2:L3"/>
    <mergeCell ref="AE2:AG3"/>
    <mergeCell ref="AE4:AG4"/>
    <mergeCell ref="AC2:AD3"/>
    <mergeCell ref="X4:Z4"/>
    <mergeCell ref="AA4:AB4"/>
    <mergeCell ref="AC4:AD4"/>
    <mergeCell ref="AM4:AO4"/>
    <mergeCell ref="BI2:BJ3"/>
    <mergeCell ref="BE4:BF4"/>
    <mergeCell ref="BC4:BD4"/>
    <mergeCell ref="BH2:BH3"/>
    <mergeCell ref="BG2:BG5"/>
    <mergeCell ref="BC2:BF3"/>
  </mergeCells>
  <phoneticPr fontId="0" type="noConversion"/>
  <conditionalFormatting sqref="C15:BJ15 C25:BJ25 C35:BJ35 C45 E45:BJ45">
    <cfRule type="cellIs" dxfId="8" priority="9" stopIfTrue="1" operator="equal">
      <formula>0</formula>
    </cfRule>
    <cfRule type="cellIs" dxfId="7" priority="10" stopIfTrue="1" operator="equal">
      <formula>C$50</formula>
    </cfRule>
    <cfRule type="cellIs" dxfId="6" priority="11" stopIfTrue="1" operator="equal">
      <formula>"F"</formula>
    </cfRule>
  </conditionalFormatting>
  <conditionalFormatting sqref="F6:BJ14 F16:BJ24 F26:BJ34 F36:BJ44 F46:BJ48">
    <cfRule type="cellIs" dxfId="5" priority="6" stopIfTrue="1" operator="equal">
      <formula>0</formula>
    </cfRule>
    <cfRule type="cellIs" dxfId="4" priority="7" stopIfTrue="1" operator="equal">
      <formula>F$50</formula>
    </cfRule>
    <cfRule type="cellIs" dxfId="3" priority="8" stopIfTrue="1" operator="equal">
      <formula>"F"</formula>
    </cfRule>
  </conditionalFormatting>
  <conditionalFormatting sqref="F49:BJ49">
    <cfRule type="cellIs" dxfId="2" priority="5" stopIfTrue="1" operator="equal">
      <formula>0</formula>
    </cfRule>
  </conditionalFormatting>
  <printOptions horizontalCentered="1" verticalCentered="1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E471-81CD-4CF5-8E40-CF0C781274C3}">
  <dimension ref="B1:HB77"/>
  <sheetViews>
    <sheetView showGridLines="0" workbookViewId="0"/>
  </sheetViews>
  <sheetFormatPr defaultRowHeight="12.75"/>
  <cols>
    <col min="1" max="1" width="0.85546875" customWidth="1"/>
    <col min="2" max="2" width="19.28515625" style="3" bestFit="1" customWidth="1"/>
    <col min="3" max="5" width="3.7109375" style="6" customWidth="1"/>
    <col min="6" max="17" width="2.7109375" style="4" customWidth="1"/>
    <col min="18" max="48" width="2.42578125" style="4" customWidth="1"/>
    <col min="49" max="56" width="2.42578125" style="3" customWidth="1"/>
    <col min="57" max="60" width="2.5703125" style="4" customWidth="1"/>
    <col min="61" max="64" width="2.7109375" customWidth="1"/>
  </cols>
  <sheetData>
    <row r="1" spans="2:210" ht="5.0999999999999996" customHeight="1" thickBot="1"/>
    <row r="2" spans="2:210" s="2" customFormat="1" ht="51" customHeight="1">
      <c r="B2" s="25" t="str">
        <f>'ZŠ abecedně'!C2</f>
        <v>2025/26</v>
      </c>
      <c r="C2" s="418" t="s">
        <v>26</v>
      </c>
      <c r="D2" s="414" t="s">
        <v>73</v>
      </c>
      <c r="E2" s="423" t="s">
        <v>27</v>
      </c>
      <c r="F2" s="404" t="s">
        <v>0</v>
      </c>
      <c r="G2" s="421"/>
      <c r="H2" s="404" t="s">
        <v>107</v>
      </c>
      <c r="I2" s="421"/>
      <c r="J2" s="404" t="s">
        <v>45</v>
      </c>
      <c r="K2" s="428"/>
      <c r="L2" s="404" t="s">
        <v>108</v>
      </c>
      <c r="M2" s="405"/>
      <c r="N2" s="404" t="s">
        <v>59</v>
      </c>
      <c r="O2" s="405"/>
      <c r="P2" s="47" t="s">
        <v>94</v>
      </c>
      <c r="Q2" s="404" t="s">
        <v>86</v>
      </c>
      <c r="R2" s="421"/>
      <c r="S2" s="124" t="s">
        <v>96</v>
      </c>
      <c r="T2" s="123" t="s">
        <v>81</v>
      </c>
      <c r="U2" s="404" t="s">
        <v>24</v>
      </c>
      <c r="V2" s="421"/>
      <c r="W2" s="404" t="s">
        <v>23</v>
      </c>
      <c r="X2" s="421"/>
      <c r="Y2" s="404" t="s">
        <v>1</v>
      </c>
      <c r="Z2" s="420"/>
    </row>
    <row r="3" spans="2:210" s="1" customFormat="1" ht="12.95" customHeight="1" thickBot="1">
      <c r="B3" s="27" t="s">
        <v>54</v>
      </c>
      <c r="C3" s="419"/>
      <c r="D3" s="415"/>
      <c r="E3" s="424"/>
      <c r="F3" s="24" t="s">
        <v>16</v>
      </c>
      <c r="G3" s="28" t="s">
        <v>21</v>
      </c>
      <c r="H3" s="24" t="s">
        <v>16</v>
      </c>
      <c r="I3" s="28" t="s">
        <v>21</v>
      </c>
      <c r="J3" s="24" t="s">
        <v>16</v>
      </c>
      <c r="K3" s="28" t="s">
        <v>21</v>
      </c>
      <c r="L3" s="24" t="s">
        <v>16</v>
      </c>
      <c r="M3" s="29" t="s">
        <v>21</v>
      </c>
      <c r="N3" s="24" t="s">
        <v>16</v>
      </c>
      <c r="O3" s="29" t="s">
        <v>21</v>
      </c>
      <c r="P3" s="136" t="s">
        <v>16</v>
      </c>
      <c r="Q3" s="24" t="s">
        <v>16</v>
      </c>
      <c r="R3" s="28" t="s">
        <v>21</v>
      </c>
      <c r="S3" s="125" t="s">
        <v>16</v>
      </c>
      <c r="T3" s="122" t="s">
        <v>16</v>
      </c>
      <c r="U3" s="24" t="s">
        <v>16</v>
      </c>
      <c r="V3" s="28" t="s">
        <v>21</v>
      </c>
      <c r="W3" s="24" t="s">
        <v>16</v>
      </c>
      <c r="X3" s="28" t="s">
        <v>21</v>
      </c>
      <c r="Y3" s="24" t="s">
        <v>16</v>
      </c>
      <c r="Z3" s="28" t="s">
        <v>21</v>
      </c>
    </row>
    <row r="4" spans="2:210" s="5" customFormat="1" ht="12.95" customHeight="1">
      <c r="B4" s="26" t="s">
        <v>101</v>
      </c>
      <c r="C4" s="32" t="str">
        <f t="shared" ref="C4:C16" si="0">IF(E4=0,"",RANK(E4,E$4:E$16)&amp;".")</f>
        <v/>
      </c>
      <c r="D4" s="30">
        <f>COUNT(F4:Z4)</f>
        <v>0</v>
      </c>
      <c r="E4" s="31">
        <f>SUM(F4:Z4)-D4*0.01</f>
        <v>0</v>
      </c>
      <c r="F4" s="8"/>
      <c r="G4" s="134"/>
      <c r="H4" s="135"/>
      <c r="I4" s="134"/>
      <c r="J4" s="135"/>
      <c r="K4" s="134"/>
      <c r="L4" s="135"/>
      <c r="M4" s="134"/>
      <c r="N4" s="135"/>
      <c r="O4" s="134"/>
      <c r="P4" s="135"/>
      <c r="Q4" s="135"/>
      <c r="R4" s="134"/>
      <c r="S4" s="135"/>
      <c r="T4" s="135"/>
      <c r="U4" s="135"/>
      <c r="V4" s="134"/>
      <c r="W4" s="135"/>
      <c r="X4" s="134"/>
      <c r="Y4" s="135"/>
      <c r="Z4" s="13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</row>
    <row r="5" spans="2:210" s="5" customFormat="1" ht="12.95" customHeight="1">
      <c r="B5" s="19" t="s">
        <v>87</v>
      </c>
      <c r="C5" s="32" t="str">
        <f t="shared" si="0"/>
        <v/>
      </c>
      <c r="D5" s="30">
        <f t="shared" ref="D5:D16" si="1">COUNT(F5:Z5)</f>
        <v>0</v>
      </c>
      <c r="E5" s="31">
        <f t="shared" ref="E5:E16" si="2">SUM(F5:Z5)-D5*0.01</f>
        <v>0</v>
      </c>
      <c r="F5" s="8"/>
      <c r="G5" s="7"/>
      <c r="H5" s="8"/>
      <c r="I5" s="7"/>
      <c r="J5" s="8"/>
      <c r="K5" s="7"/>
      <c r="L5" s="8"/>
      <c r="M5" s="7"/>
      <c r="N5" s="8"/>
      <c r="O5" s="7"/>
      <c r="P5" s="8"/>
      <c r="Q5" s="8"/>
      <c r="R5" s="7"/>
      <c r="S5" s="8"/>
      <c r="T5" s="8"/>
      <c r="U5" s="8"/>
      <c r="V5" s="7"/>
      <c r="W5" s="8"/>
      <c r="X5" s="7"/>
      <c r="Y5" s="8"/>
      <c r="Z5" s="7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</row>
    <row r="6" spans="2:210" s="5" customFormat="1" ht="12.95" customHeight="1">
      <c r="B6" s="19" t="s">
        <v>47</v>
      </c>
      <c r="C6" s="32" t="str">
        <f t="shared" si="0"/>
        <v/>
      </c>
      <c r="D6" s="30">
        <f t="shared" si="1"/>
        <v>0</v>
      </c>
      <c r="E6" s="31">
        <f t="shared" si="2"/>
        <v>0</v>
      </c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8"/>
      <c r="R6" s="7"/>
      <c r="S6" s="8"/>
      <c r="T6" s="8"/>
      <c r="U6" s="8"/>
      <c r="V6" s="7"/>
      <c r="W6" s="8"/>
      <c r="X6" s="7"/>
      <c r="Y6" s="8"/>
      <c r="Z6" s="7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</row>
    <row r="7" spans="2:210" s="5" customFormat="1" ht="12.95" customHeight="1">
      <c r="B7" s="20" t="s">
        <v>93</v>
      </c>
      <c r="C7" s="32" t="str">
        <f t="shared" si="0"/>
        <v/>
      </c>
      <c r="D7" s="30">
        <f t="shared" si="1"/>
        <v>0</v>
      </c>
      <c r="E7" s="31">
        <f t="shared" si="2"/>
        <v>0</v>
      </c>
      <c r="F7" s="8"/>
      <c r="G7" s="7"/>
      <c r="H7" s="8"/>
      <c r="I7" s="7"/>
      <c r="J7" s="8"/>
      <c r="K7" s="7"/>
      <c r="L7" s="8"/>
      <c r="M7" s="7"/>
      <c r="N7" s="8"/>
      <c r="O7" s="7"/>
      <c r="P7" s="8"/>
      <c r="Q7" s="8"/>
      <c r="R7" s="7"/>
      <c r="S7" s="8"/>
      <c r="T7" s="8"/>
      <c r="U7" s="8"/>
      <c r="V7" s="7"/>
      <c r="W7" s="8"/>
      <c r="X7" s="7"/>
      <c r="Y7" s="8"/>
      <c r="Z7" s="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</row>
    <row r="8" spans="2:210" s="5" customFormat="1" ht="12.95" customHeight="1">
      <c r="B8" s="19" t="s">
        <v>78</v>
      </c>
      <c r="C8" s="32" t="str">
        <f t="shared" si="0"/>
        <v/>
      </c>
      <c r="D8" s="30">
        <f t="shared" si="1"/>
        <v>0</v>
      </c>
      <c r="E8" s="31">
        <f t="shared" si="2"/>
        <v>0</v>
      </c>
      <c r="F8" s="8"/>
      <c r="G8" s="7"/>
      <c r="H8" s="8"/>
      <c r="I8" s="7"/>
      <c r="J8" s="8"/>
      <c r="K8" s="7"/>
      <c r="L8" s="8"/>
      <c r="M8" s="7"/>
      <c r="N8" s="8"/>
      <c r="O8" s="7"/>
      <c r="P8" s="8"/>
      <c r="Q8" s="8"/>
      <c r="R8" s="7"/>
      <c r="S8" s="8"/>
      <c r="T8" s="8"/>
      <c r="U8" s="8"/>
      <c r="V8" s="7"/>
      <c r="W8" s="8"/>
      <c r="X8" s="7"/>
      <c r="Y8" s="8"/>
      <c r="Z8" s="7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</row>
    <row r="9" spans="2:210" s="5" customFormat="1" ht="12.95" customHeight="1">
      <c r="B9" s="19" t="s">
        <v>89</v>
      </c>
      <c r="C9" s="32" t="str">
        <f t="shared" si="0"/>
        <v/>
      </c>
      <c r="D9" s="30">
        <f t="shared" si="1"/>
        <v>0</v>
      </c>
      <c r="E9" s="31">
        <f t="shared" si="2"/>
        <v>0</v>
      </c>
      <c r="F9" s="8"/>
      <c r="G9" s="7"/>
      <c r="H9" s="8"/>
      <c r="I9" s="7"/>
      <c r="J9" s="8"/>
      <c r="K9" s="7"/>
      <c r="L9" s="8"/>
      <c r="M9" s="7"/>
      <c r="N9" s="8"/>
      <c r="O9" s="7"/>
      <c r="P9" s="8"/>
      <c r="Q9" s="8"/>
      <c r="R9" s="7"/>
      <c r="S9" s="8"/>
      <c r="T9" s="8"/>
      <c r="U9" s="8"/>
      <c r="V9" s="7"/>
      <c r="W9" s="8"/>
      <c r="X9" s="7"/>
      <c r="Y9" s="8"/>
      <c r="Z9" s="7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</row>
    <row r="10" spans="2:210" s="5" customFormat="1" ht="12.95" customHeight="1">
      <c r="B10" s="19" t="s">
        <v>41</v>
      </c>
      <c r="C10" s="32" t="str">
        <f t="shared" si="0"/>
        <v/>
      </c>
      <c r="D10" s="30">
        <f t="shared" si="1"/>
        <v>0</v>
      </c>
      <c r="E10" s="31">
        <f t="shared" si="2"/>
        <v>0</v>
      </c>
      <c r="F10" s="8"/>
      <c r="G10" s="7"/>
      <c r="H10" s="8"/>
      <c r="I10" s="7"/>
      <c r="J10" s="8"/>
      <c r="K10" s="7"/>
      <c r="L10" s="8"/>
      <c r="M10" s="7"/>
      <c r="N10" s="8"/>
      <c r="O10" s="7"/>
      <c r="P10" s="8"/>
      <c r="Q10" s="8"/>
      <c r="R10" s="7"/>
      <c r="S10" s="8"/>
      <c r="T10" s="8"/>
      <c r="U10" s="8"/>
      <c r="V10" s="7"/>
      <c r="W10" s="8"/>
      <c r="X10" s="7"/>
      <c r="Y10" s="8"/>
      <c r="Z10" s="7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</row>
    <row r="11" spans="2:210" s="5" customFormat="1" ht="12.95" customHeight="1">
      <c r="B11" s="19" t="s">
        <v>40</v>
      </c>
      <c r="C11" s="32" t="str">
        <f t="shared" si="0"/>
        <v/>
      </c>
      <c r="D11" s="30">
        <f t="shared" si="1"/>
        <v>0</v>
      </c>
      <c r="E11" s="31">
        <f t="shared" si="2"/>
        <v>0</v>
      </c>
      <c r="F11" s="8"/>
      <c r="G11" s="7"/>
      <c r="H11" s="8"/>
      <c r="I11" s="7"/>
      <c r="J11" s="8"/>
      <c r="K11" s="7"/>
      <c r="L11" s="8"/>
      <c r="M11" s="7"/>
      <c r="N11" s="8"/>
      <c r="O11" s="7"/>
      <c r="P11" s="8"/>
      <c r="Q11" s="8"/>
      <c r="R11" s="7"/>
      <c r="S11" s="8"/>
      <c r="T11" s="8"/>
      <c r="U11" s="8"/>
      <c r="V11" s="7"/>
      <c r="W11" s="8"/>
      <c r="X11" s="7"/>
      <c r="Y11" s="8"/>
      <c r="Z11" s="7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</row>
    <row r="12" spans="2:210" s="5" customFormat="1" ht="12.95" customHeight="1">
      <c r="B12" s="19" t="s">
        <v>42</v>
      </c>
      <c r="C12" s="32" t="str">
        <f t="shared" si="0"/>
        <v/>
      </c>
      <c r="D12" s="30">
        <f t="shared" si="1"/>
        <v>0</v>
      </c>
      <c r="E12" s="31">
        <f t="shared" si="2"/>
        <v>0</v>
      </c>
      <c r="F12" s="8"/>
      <c r="G12" s="7"/>
      <c r="H12" s="8"/>
      <c r="I12" s="7"/>
      <c r="J12" s="8"/>
      <c r="K12" s="7"/>
      <c r="L12" s="8"/>
      <c r="M12" s="7"/>
      <c r="N12" s="8"/>
      <c r="O12" s="7"/>
      <c r="P12" s="8"/>
      <c r="Q12" s="8"/>
      <c r="R12" s="7"/>
      <c r="S12" s="8"/>
      <c r="T12" s="8"/>
      <c r="U12" s="8"/>
      <c r="V12" s="7"/>
      <c r="W12" s="8"/>
      <c r="X12" s="7"/>
      <c r="Y12" s="8"/>
      <c r="Z12" s="7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</row>
    <row r="13" spans="2:210" s="5" customFormat="1" ht="12.95" customHeight="1">
      <c r="B13" s="19" t="s">
        <v>68</v>
      </c>
      <c r="C13" s="32" t="str">
        <f t="shared" si="0"/>
        <v/>
      </c>
      <c r="D13" s="30">
        <f t="shared" si="1"/>
        <v>0</v>
      </c>
      <c r="E13" s="31">
        <f t="shared" si="2"/>
        <v>0</v>
      </c>
      <c r="F13" s="8"/>
      <c r="G13" s="7"/>
      <c r="H13" s="8"/>
      <c r="I13" s="7"/>
      <c r="J13" s="8"/>
      <c r="K13" s="7"/>
      <c r="L13" s="8"/>
      <c r="M13" s="7"/>
      <c r="N13" s="8"/>
      <c r="O13" s="7"/>
      <c r="P13" s="8"/>
      <c r="Q13" s="8"/>
      <c r="R13" s="7"/>
      <c r="S13" s="8"/>
      <c r="T13" s="8"/>
      <c r="U13" s="8"/>
      <c r="V13" s="7"/>
      <c r="W13" s="8"/>
      <c r="X13" s="7"/>
      <c r="Y13" s="8"/>
      <c r="Z13" s="7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</row>
    <row r="14" spans="2:210" s="5" customFormat="1" ht="12.95" customHeight="1">
      <c r="B14" s="19" t="s">
        <v>46</v>
      </c>
      <c r="C14" s="32" t="str">
        <f t="shared" si="0"/>
        <v/>
      </c>
      <c r="D14" s="30">
        <f t="shared" si="1"/>
        <v>0</v>
      </c>
      <c r="E14" s="31">
        <f t="shared" si="2"/>
        <v>0</v>
      </c>
      <c r="F14" s="8"/>
      <c r="G14" s="7"/>
      <c r="H14" s="8"/>
      <c r="I14" s="7"/>
      <c r="J14" s="8"/>
      <c r="K14" s="7"/>
      <c r="L14" s="8"/>
      <c r="M14" s="7"/>
      <c r="N14" s="8"/>
      <c r="O14" s="7"/>
      <c r="P14" s="8"/>
      <c r="Q14" s="8"/>
      <c r="R14" s="7"/>
      <c r="S14" s="8"/>
      <c r="T14" s="8"/>
      <c r="U14" s="8"/>
      <c r="V14" s="7"/>
      <c r="W14" s="8"/>
      <c r="X14" s="7"/>
      <c r="Y14" s="8"/>
      <c r="Z14" s="7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</row>
    <row r="15" spans="2:210" s="5" customFormat="1" ht="12.95" customHeight="1">
      <c r="B15" s="19" t="s">
        <v>72</v>
      </c>
      <c r="C15" s="32" t="str">
        <f t="shared" si="0"/>
        <v/>
      </c>
      <c r="D15" s="30">
        <f t="shared" si="1"/>
        <v>0</v>
      </c>
      <c r="E15" s="31">
        <f t="shared" si="2"/>
        <v>0</v>
      </c>
      <c r="F15" s="8"/>
      <c r="G15" s="7"/>
      <c r="H15" s="8"/>
      <c r="I15" s="7"/>
      <c r="J15" s="8"/>
      <c r="K15" s="7"/>
      <c r="L15" s="8"/>
      <c r="M15" s="7"/>
      <c r="N15" s="8"/>
      <c r="O15" s="7"/>
      <c r="P15" s="8"/>
      <c r="Q15" s="8"/>
      <c r="R15" s="7"/>
      <c r="S15" s="8"/>
      <c r="T15" s="8"/>
      <c r="U15" s="8"/>
      <c r="V15" s="7"/>
      <c r="W15" s="8"/>
      <c r="X15" s="7"/>
      <c r="Y15" s="8"/>
      <c r="Z15" s="7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</row>
    <row r="16" spans="2:210" s="5" customFormat="1" ht="12.95" customHeight="1" thickBot="1">
      <c r="B16" s="21" t="s">
        <v>74</v>
      </c>
      <c r="C16" s="32" t="str">
        <f t="shared" si="0"/>
        <v/>
      </c>
      <c r="D16" s="30">
        <f t="shared" si="1"/>
        <v>0</v>
      </c>
      <c r="E16" s="31">
        <f t="shared" si="2"/>
        <v>0</v>
      </c>
      <c r="F16" s="22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2"/>
      <c r="R16" s="23"/>
      <c r="S16" s="22"/>
      <c r="T16" s="22"/>
      <c r="U16" s="22"/>
      <c r="V16" s="23"/>
      <c r="W16" s="22"/>
      <c r="X16" s="23"/>
      <c r="Y16" s="22"/>
      <c r="Z16" s="23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</row>
    <row r="17" spans="2:60" s="18" customFormat="1" ht="12.95" customHeight="1" thickBot="1">
      <c r="B17" s="425" t="s">
        <v>28</v>
      </c>
      <c r="C17" s="426"/>
      <c r="D17" s="427"/>
      <c r="E17" s="427"/>
      <c r="F17" s="11">
        <f t="shared" ref="F17:P17" si="3">COUNTA(F4:F16)</f>
        <v>0</v>
      </c>
      <c r="G17" s="12">
        <f t="shared" si="3"/>
        <v>0</v>
      </c>
      <c r="H17" s="11">
        <f t="shared" si="3"/>
        <v>0</v>
      </c>
      <c r="I17" s="12">
        <f t="shared" si="3"/>
        <v>0</v>
      </c>
      <c r="J17" s="11">
        <f t="shared" si="3"/>
        <v>0</v>
      </c>
      <c r="K17" s="10">
        <f t="shared" si="3"/>
        <v>0</v>
      </c>
      <c r="L17" s="11">
        <f t="shared" si="3"/>
        <v>0</v>
      </c>
      <c r="M17" s="10">
        <f t="shared" si="3"/>
        <v>0</v>
      </c>
      <c r="N17" s="11">
        <f t="shared" si="3"/>
        <v>0</v>
      </c>
      <c r="O17" s="10">
        <f t="shared" si="3"/>
        <v>0</v>
      </c>
      <c r="P17" s="48">
        <f t="shared" si="3"/>
        <v>0</v>
      </c>
      <c r="Q17" s="11">
        <f t="shared" ref="Q17:Z17" si="4">COUNTA(Q4:Q16)</f>
        <v>0</v>
      </c>
      <c r="R17" s="12">
        <f t="shared" si="4"/>
        <v>0</v>
      </c>
      <c r="S17" s="48">
        <f t="shared" si="4"/>
        <v>0</v>
      </c>
      <c r="T17" s="48">
        <f t="shared" si="4"/>
        <v>0</v>
      </c>
      <c r="U17" s="58">
        <f t="shared" si="4"/>
        <v>0</v>
      </c>
      <c r="V17" s="59">
        <f t="shared" si="4"/>
        <v>0</v>
      </c>
      <c r="W17" s="11">
        <f t="shared" si="4"/>
        <v>0</v>
      </c>
      <c r="X17" s="12">
        <f t="shared" si="4"/>
        <v>0</v>
      </c>
      <c r="Y17" s="9">
        <f t="shared" si="4"/>
        <v>0</v>
      </c>
      <c r="Z17" s="12">
        <f t="shared" si="4"/>
        <v>0</v>
      </c>
    </row>
    <row r="18" spans="2:60" ht="13.5" thickBot="1">
      <c r="F18" s="45">
        <f>IF(SUM(F4:F16)=0,-1,MAX(F4:F16))</f>
        <v>-1</v>
      </c>
      <c r="G18" s="45">
        <f t="shared" ref="G18:Z18" si="5">IF(SUM(G4:G16)=0,-1,MAX(G4:G16))</f>
        <v>-1</v>
      </c>
      <c r="H18" s="45">
        <f t="shared" si="5"/>
        <v>-1</v>
      </c>
      <c r="I18" s="45">
        <f t="shared" si="5"/>
        <v>-1</v>
      </c>
      <c r="J18" s="45">
        <f t="shared" si="5"/>
        <v>-1</v>
      </c>
      <c r="K18" s="45">
        <f t="shared" si="5"/>
        <v>-1</v>
      </c>
      <c r="L18" s="45">
        <f t="shared" si="5"/>
        <v>-1</v>
      </c>
      <c r="M18" s="45">
        <f t="shared" si="5"/>
        <v>-1</v>
      </c>
      <c r="N18" s="45">
        <f t="shared" si="5"/>
        <v>-1</v>
      </c>
      <c r="O18" s="45">
        <f t="shared" si="5"/>
        <v>-1</v>
      </c>
      <c r="P18" s="45">
        <f t="shared" si="5"/>
        <v>-1</v>
      </c>
      <c r="Q18" s="45">
        <f t="shared" si="5"/>
        <v>-1</v>
      </c>
      <c r="R18" s="45">
        <f t="shared" si="5"/>
        <v>-1</v>
      </c>
      <c r="S18" s="45">
        <f t="shared" si="5"/>
        <v>-1</v>
      </c>
      <c r="T18" s="45">
        <f t="shared" si="5"/>
        <v>-1</v>
      </c>
      <c r="U18" s="45">
        <f t="shared" si="5"/>
        <v>-1</v>
      </c>
      <c r="V18" s="45">
        <f t="shared" si="5"/>
        <v>-1</v>
      </c>
      <c r="W18" s="45">
        <f t="shared" si="5"/>
        <v>-1</v>
      </c>
      <c r="X18" s="45">
        <f t="shared" si="5"/>
        <v>-1</v>
      </c>
      <c r="Y18" s="45">
        <f t="shared" si="5"/>
        <v>-1</v>
      </c>
      <c r="Z18" s="45">
        <f t="shared" si="5"/>
        <v>-1</v>
      </c>
    </row>
    <row r="19" spans="2:60">
      <c r="B19" s="15" t="s">
        <v>102</v>
      </c>
      <c r="C19" s="395" t="s">
        <v>36</v>
      </c>
      <c r="D19" s="416"/>
      <c r="E19" s="396"/>
      <c r="F19" s="396"/>
      <c r="G19" s="396"/>
      <c r="H19" s="396"/>
      <c r="I19" s="396"/>
      <c r="J19" s="417"/>
      <c r="K19" s="395" t="s">
        <v>37</v>
      </c>
      <c r="L19" s="396"/>
      <c r="M19" s="397"/>
      <c r="O19" s="16"/>
      <c r="P19" s="422" t="s">
        <v>39</v>
      </c>
      <c r="Q19" s="402"/>
      <c r="R19" s="402"/>
      <c r="S19" s="402"/>
      <c r="T19" s="402"/>
      <c r="U19" s="402"/>
      <c r="V19" s="402"/>
      <c r="W19" s="402"/>
      <c r="Y19" s="14"/>
      <c r="Z19" s="14"/>
      <c r="AA19" s="14"/>
      <c r="AB19" s="14"/>
      <c r="AC19" s="14"/>
      <c r="AD19" s="14"/>
      <c r="AE19" s="14"/>
      <c r="AF19" s="17"/>
      <c r="AO19" s="3"/>
      <c r="AP19" s="3"/>
      <c r="AQ19" s="3"/>
      <c r="AR19" s="3"/>
      <c r="AS19" s="3"/>
      <c r="AT19" s="3"/>
      <c r="AU19" s="3"/>
      <c r="AV19" s="3"/>
      <c r="AW19" s="4"/>
      <c r="AX19" s="4"/>
      <c r="AY19" s="4"/>
      <c r="AZ19" s="4"/>
      <c r="BA19"/>
      <c r="BB19"/>
      <c r="BC19"/>
      <c r="BD19"/>
      <c r="BE19"/>
      <c r="BF19"/>
      <c r="BG19"/>
      <c r="BH19"/>
    </row>
    <row r="20" spans="2:60" s="14" customFormat="1">
      <c r="B20" s="398" t="s">
        <v>30</v>
      </c>
      <c r="C20" s="400" t="s">
        <v>31</v>
      </c>
      <c r="D20" s="401"/>
      <c r="E20" s="402"/>
      <c r="F20" s="402"/>
      <c r="G20" s="402"/>
      <c r="H20" s="402"/>
      <c r="I20" s="402"/>
      <c r="J20" s="403"/>
      <c r="K20" s="406" t="s">
        <v>43</v>
      </c>
      <c r="L20" s="407"/>
      <c r="M20" s="408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2:60" s="14" customFormat="1" ht="13.5" thickBot="1">
      <c r="B21" s="399"/>
      <c r="C21" s="409" t="s">
        <v>32</v>
      </c>
      <c r="D21" s="410"/>
      <c r="E21" s="410"/>
      <c r="F21" s="410"/>
      <c r="G21" s="410"/>
      <c r="H21" s="410"/>
      <c r="I21" s="410"/>
      <c r="J21" s="411"/>
      <c r="K21" s="409" t="s">
        <v>44</v>
      </c>
      <c r="L21" s="412"/>
      <c r="M21" s="4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2:60">
      <c r="B22" s="4"/>
      <c r="C22" s="4"/>
      <c r="D22" s="4"/>
      <c r="E22" s="4"/>
      <c r="AT22" s="3"/>
      <c r="AU22" s="3"/>
      <c r="AV22" s="3"/>
      <c r="BB22" s="4"/>
      <c r="BC22" s="4"/>
      <c r="BD22" s="4"/>
      <c r="BF22"/>
      <c r="BG22"/>
      <c r="BH22"/>
    </row>
    <row r="23" spans="2:60">
      <c r="B23" s="4"/>
      <c r="C23" s="4"/>
      <c r="D23" s="4"/>
      <c r="E23" s="4"/>
      <c r="AT23" s="3"/>
      <c r="AU23" s="3"/>
      <c r="AV23" s="3"/>
      <c r="BB23" s="4"/>
      <c r="BC23" s="4"/>
      <c r="BD23" s="4"/>
      <c r="BF23"/>
      <c r="BG23"/>
      <c r="BH23"/>
    </row>
    <row r="24" spans="2:60">
      <c r="B24" s="4"/>
      <c r="C24" s="4"/>
      <c r="D24" s="4"/>
      <c r="E24" s="4"/>
      <c r="AT24" s="3"/>
      <c r="AU24" s="3"/>
      <c r="AV24" s="3"/>
      <c r="BB24" s="4"/>
      <c r="BC24" s="4"/>
      <c r="BD24" s="4"/>
      <c r="BF24"/>
      <c r="BG24"/>
      <c r="BH24"/>
    </row>
    <row r="25" spans="2:60">
      <c r="B25" s="4"/>
      <c r="C25" s="4"/>
      <c r="D25" s="4"/>
      <c r="E25" s="4"/>
      <c r="AT25" s="3"/>
      <c r="AU25" s="3"/>
      <c r="AV25" s="3"/>
      <c r="BB25" s="4"/>
      <c r="BC25" s="4"/>
      <c r="BD25" s="4"/>
      <c r="BF25"/>
      <c r="BG25"/>
      <c r="BH25"/>
    </row>
    <row r="26" spans="2:60">
      <c r="B26" s="4"/>
      <c r="C26" s="4"/>
      <c r="D26" s="4"/>
      <c r="E26" s="4"/>
      <c r="AT26" s="3"/>
      <c r="AU26" s="3"/>
      <c r="AV26" s="3"/>
      <c r="BB26" s="4"/>
      <c r="BC26" s="4"/>
      <c r="BD26" s="4"/>
      <c r="BF26"/>
      <c r="BG26"/>
      <c r="BH26"/>
    </row>
    <row r="27" spans="2:60">
      <c r="B27" s="4"/>
      <c r="C27" s="4"/>
      <c r="D27" s="4"/>
      <c r="E27" s="4"/>
      <c r="AT27" s="3"/>
      <c r="AU27" s="3"/>
      <c r="AV27" s="3"/>
      <c r="BB27" s="4"/>
      <c r="BC27" s="4"/>
      <c r="BD27" s="4"/>
      <c r="BF27"/>
      <c r="BG27"/>
      <c r="BH27"/>
    </row>
    <row r="28" spans="2:60">
      <c r="B28" s="4"/>
      <c r="C28" s="4"/>
      <c r="D28" s="4"/>
      <c r="E28" s="4"/>
      <c r="AT28" s="3"/>
      <c r="AU28" s="3"/>
      <c r="AV28" s="3"/>
      <c r="BB28" s="4"/>
      <c r="BC28" s="4"/>
      <c r="BD28" s="4"/>
      <c r="BF28"/>
      <c r="BG28"/>
      <c r="BH28"/>
    </row>
    <row r="29" spans="2:60">
      <c r="B29" s="4"/>
      <c r="C29" s="4"/>
      <c r="D29" s="4"/>
      <c r="E29" s="4"/>
      <c r="AT29" s="3"/>
      <c r="AU29" s="3"/>
      <c r="AV29" s="3"/>
      <c r="BB29" s="4"/>
      <c r="BC29" s="4"/>
      <c r="BD29" s="4"/>
      <c r="BF29"/>
      <c r="BG29"/>
      <c r="BH29"/>
    </row>
    <row r="30" spans="2:60">
      <c r="B30" s="4"/>
      <c r="C30" s="4"/>
      <c r="D30" s="4"/>
      <c r="E30" s="4"/>
      <c r="AT30" s="3"/>
      <c r="AU30" s="3"/>
      <c r="AV30" s="3"/>
      <c r="BB30" s="4"/>
      <c r="BC30" s="4"/>
      <c r="BD30" s="4"/>
      <c r="BF30"/>
      <c r="BG30"/>
      <c r="BH30"/>
    </row>
    <row r="31" spans="2:60">
      <c r="B31" s="4"/>
      <c r="C31" s="4"/>
      <c r="D31" s="4"/>
      <c r="E31" s="4"/>
      <c r="AT31" s="3"/>
      <c r="AU31" s="3"/>
      <c r="AV31" s="3"/>
      <c r="BB31" s="4"/>
      <c r="BC31" s="4"/>
      <c r="BD31" s="4"/>
      <c r="BF31"/>
      <c r="BG31"/>
      <c r="BH31"/>
    </row>
    <row r="32" spans="2:60">
      <c r="B32" s="4"/>
      <c r="C32" s="4"/>
      <c r="D32" s="4"/>
      <c r="E32" s="4"/>
      <c r="AT32" s="3"/>
      <c r="AU32" s="3"/>
      <c r="AV32" s="3"/>
      <c r="BB32" s="4"/>
      <c r="BC32" s="4"/>
      <c r="BD32" s="4"/>
      <c r="BF32"/>
      <c r="BG32"/>
      <c r="BH32"/>
    </row>
    <row r="33" spans="2:60">
      <c r="B33" s="4"/>
      <c r="C33" s="4"/>
      <c r="D33" s="4"/>
      <c r="E33" s="4"/>
      <c r="AT33" s="3"/>
      <c r="AU33" s="3"/>
      <c r="AV33" s="3"/>
      <c r="BB33" s="4"/>
      <c r="BC33" s="4"/>
      <c r="BD33" s="4"/>
      <c r="BF33"/>
      <c r="BG33"/>
      <c r="BH33"/>
    </row>
    <row r="34" spans="2:60">
      <c r="B34" s="4"/>
      <c r="C34" s="4"/>
      <c r="D34" s="4"/>
      <c r="E34" s="4"/>
      <c r="AT34" s="3"/>
      <c r="AU34" s="3"/>
      <c r="AV34" s="3"/>
      <c r="BB34" s="4"/>
      <c r="BC34" s="4"/>
      <c r="BD34" s="4"/>
      <c r="BF34"/>
      <c r="BG34"/>
      <c r="BH34"/>
    </row>
    <row r="35" spans="2:60">
      <c r="B35" s="4"/>
      <c r="C35" s="4"/>
      <c r="D35" s="4"/>
      <c r="E35" s="4"/>
      <c r="AT35" s="3"/>
      <c r="AU35" s="3"/>
      <c r="AV35" s="3"/>
      <c r="BB35" s="4"/>
      <c r="BC35" s="4"/>
      <c r="BD35" s="4"/>
      <c r="BF35"/>
      <c r="BG35"/>
      <c r="BH35"/>
    </row>
    <row r="36" spans="2:60">
      <c r="B36" s="4"/>
      <c r="C36" s="4"/>
      <c r="D36" s="4"/>
      <c r="E36" s="4"/>
      <c r="AT36" s="3"/>
      <c r="AU36" s="3"/>
      <c r="AV36" s="3"/>
      <c r="BB36" s="4"/>
      <c r="BC36" s="4"/>
      <c r="BD36" s="4"/>
      <c r="BF36"/>
      <c r="BG36"/>
      <c r="BH36"/>
    </row>
    <row r="37" spans="2:60">
      <c r="B37" s="4"/>
      <c r="C37" s="4"/>
      <c r="D37" s="4"/>
      <c r="E37" s="4"/>
      <c r="AT37" s="3"/>
      <c r="AU37" s="3"/>
      <c r="AV37" s="3"/>
      <c r="BB37" s="4"/>
      <c r="BC37" s="4"/>
      <c r="BD37" s="4"/>
      <c r="BF37"/>
      <c r="BG37"/>
      <c r="BH37"/>
    </row>
    <row r="38" spans="2:60">
      <c r="B38" s="4"/>
      <c r="C38" s="4"/>
      <c r="D38" s="4"/>
      <c r="E38" s="4"/>
      <c r="AT38" s="3"/>
      <c r="AU38" s="3"/>
      <c r="AV38" s="3"/>
      <c r="BB38" s="4"/>
      <c r="BC38" s="4"/>
      <c r="BD38" s="4"/>
      <c r="BF38"/>
      <c r="BG38"/>
      <c r="BH38"/>
    </row>
    <row r="39" spans="2:60">
      <c r="B39" s="4"/>
      <c r="C39" s="4"/>
      <c r="D39" s="4"/>
      <c r="E39" s="4"/>
      <c r="AT39" s="3"/>
      <c r="AU39" s="3"/>
      <c r="AV39" s="3"/>
      <c r="BB39" s="4"/>
      <c r="BC39" s="4"/>
      <c r="BD39" s="4"/>
      <c r="BF39"/>
      <c r="BG39"/>
      <c r="BH39"/>
    </row>
    <row r="40" spans="2:60">
      <c r="B40" s="4"/>
      <c r="C40" s="4"/>
      <c r="D40" s="4"/>
      <c r="E40" s="4"/>
      <c r="AT40" s="3"/>
      <c r="AU40" s="3"/>
      <c r="AV40" s="3"/>
      <c r="BB40" s="4"/>
      <c r="BC40" s="4"/>
      <c r="BD40" s="4"/>
      <c r="BF40"/>
      <c r="BG40"/>
      <c r="BH40"/>
    </row>
    <row r="41" spans="2:60">
      <c r="B41" s="4"/>
      <c r="C41" s="4"/>
      <c r="D41" s="4"/>
      <c r="E41" s="4"/>
      <c r="AT41" s="3"/>
      <c r="AU41" s="3"/>
      <c r="AV41" s="3"/>
      <c r="BB41" s="4"/>
      <c r="BC41" s="4"/>
      <c r="BD41" s="4"/>
      <c r="BF41"/>
      <c r="BG41"/>
      <c r="BH41"/>
    </row>
    <row r="42" spans="2:60">
      <c r="B42" s="4"/>
      <c r="C42" s="4"/>
      <c r="D42" s="4"/>
      <c r="E42" s="4"/>
      <c r="AT42" s="3"/>
      <c r="AU42" s="3"/>
      <c r="AV42" s="3"/>
      <c r="BB42" s="4"/>
      <c r="BC42" s="4"/>
      <c r="BD42" s="4"/>
      <c r="BF42"/>
      <c r="BG42"/>
      <c r="BH42"/>
    </row>
    <row r="43" spans="2:60">
      <c r="B43" s="4"/>
      <c r="C43" s="4"/>
      <c r="D43" s="4"/>
      <c r="E43" s="4"/>
      <c r="AT43" s="3"/>
      <c r="AU43" s="3"/>
      <c r="AV43" s="3"/>
      <c r="BB43" s="4"/>
      <c r="BC43" s="4"/>
      <c r="BD43" s="4"/>
      <c r="BF43"/>
      <c r="BG43"/>
      <c r="BH43"/>
    </row>
    <row r="44" spans="2:60">
      <c r="B44" s="4"/>
      <c r="C44" s="4"/>
      <c r="D44" s="4"/>
      <c r="E44" s="4"/>
      <c r="AT44" s="3"/>
      <c r="AU44" s="3"/>
      <c r="AV44" s="3"/>
      <c r="BB44" s="4"/>
      <c r="BC44" s="4"/>
      <c r="BD44" s="4"/>
      <c r="BF44"/>
      <c r="BG44"/>
      <c r="BH44"/>
    </row>
    <row r="45" spans="2:60">
      <c r="B45" s="4"/>
      <c r="C45" s="4"/>
      <c r="D45" s="4"/>
      <c r="E45" s="4"/>
      <c r="AT45" s="3"/>
      <c r="AU45" s="3"/>
      <c r="AV45" s="3"/>
      <c r="BB45" s="4"/>
      <c r="BC45" s="4"/>
      <c r="BD45" s="4"/>
      <c r="BF45"/>
      <c r="BG45"/>
      <c r="BH45"/>
    </row>
    <row r="46" spans="2:60">
      <c r="B46" s="4"/>
      <c r="C46" s="4"/>
      <c r="D46" s="4"/>
      <c r="E46" s="4"/>
      <c r="AT46" s="3"/>
      <c r="AU46" s="3"/>
      <c r="AV46" s="3"/>
      <c r="BB46" s="4"/>
      <c r="BC46" s="4"/>
      <c r="BD46" s="4"/>
      <c r="BF46"/>
      <c r="BG46"/>
      <c r="BH46"/>
    </row>
    <row r="47" spans="2:60">
      <c r="B47" s="4"/>
      <c r="C47" s="4"/>
      <c r="D47" s="4"/>
      <c r="E47" s="4"/>
      <c r="AT47" s="3"/>
      <c r="AU47" s="3"/>
      <c r="AV47" s="3"/>
      <c r="BB47" s="4"/>
      <c r="BC47" s="4"/>
      <c r="BD47" s="4"/>
      <c r="BF47"/>
      <c r="BG47"/>
      <c r="BH47"/>
    </row>
    <row r="48" spans="2:60">
      <c r="B48" s="4"/>
      <c r="C48" s="4"/>
      <c r="D48" s="4"/>
      <c r="E48" s="4"/>
      <c r="AT48" s="3"/>
      <c r="AU48" s="3"/>
      <c r="AV48" s="3"/>
      <c r="BB48" s="4"/>
      <c r="BC48" s="4"/>
      <c r="BD48" s="4"/>
      <c r="BF48"/>
      <c r="BG48"/>
      <c r="BH48"/>
    </row>
    <row r="49" spans="2:60">
      <c r="B49" s="4"/>
      <c r="C49" s="4"/>
      <c r="D49" s="4"/>
      <c r="E49" s="4"/>
      <c r="AT49" s="3"/>
      <c r="AU49" s="3"/>
      <c r="AV49" s="3"/>
      <c r="BB49" s="4"/>
      <c r="BC49" s="4"/>
      <c r="BD49" s="4"/>
      <c r="BF49"/>
      <c r="BG49"/>
      <c r="BH49"/>
    </row>
    <row r="50" spans="2:60">
      <c r="B50" s="4"/>
      <c r="C50" s="4"/>
      <c r="D50" s="4"/>
      <c r="E50" s="4"/>
      <c r="AT50" s="3"/>
      <c r="AU50" s="3"/>
      <c r="AV50" s="3"/>
      <c r="BB50" s="4"/>
      <c r="BC50" s="4"/>
      <c r="BD50" s="4"/>
      <c r="BF50"/>
      <c r="BG50"/>
      <c r="BH50"/>
    </row>
    <row r="51" spans="2:60">
      <c r="B51" s="4"/>
      <c r="C51" s="4"/>
      <c r="D51" s="4"/>
      <c r="E51" s="4"/>
      <c r="AT51" s="3"/>
      <c r="AU51" s="3"/>
      <c r="AV51" s="3"/>
      <c r="BB51" s="4"/>
      <c r="BC51" s="4"/>
      <c r="BD51" s="4"/>
      <c r="BF51"/>
      <c r="BG51"/>
      <c r="BH51"/>
    </row>
    <row r="52" spans="2:60">
      <c r="B52" s="4"/>
      <c r="C52" s="4"/>
      <c r="D52" s="4"/>
      <c r="E52" s="4"/>
      <c r="AT52" s="3"/>
      <c r="AU52" s="3"/>
      <c r="AV52" s="3"/>
      <c r="BB52" s="4"/>
      <c r="BC52" s="4"/>
      <c r="BD52" s="4"/>
      <c r="BF52"/>
      <c r="BG52"/>
      <c r="BH52"/>
    </row>
    <row r="53" spans="2:60">
      <c r="B53" s="4"/>
      <c r="C53" s="4"/>
      <c r="D53" s="4"/>
      <c r="E53" s="4"/>
      <c r="AT53" s="3"/>
      <c r="AU53" s="3"/>
      <c r="AV53" s="3"/>
      <c r="BB53" s="4"/>
      <c r="BC53" s="4"/>
      <c r="BD53" s="4"/>
      <c r="BF53"/>
      <c r="BG53"/>
      <c r="BH53"/>
    </row>
    <row r="54" spans="2:60">
      <c r="B54" s="4"/>
      <c r="C54" s="4"/>
      <c r="D54" s="4"/>
      <c r="E54" s="4"/>
      <c r="AT54" s="3"/>
      <c r="AU54" s="3"/>
      <c r="AV54" s="3"/>
      <c r="BB54" s="4"/>
      <c r="BC54" s="4"/>
      <c r="BD54" s="4"/>
      <c r="BF54"/>
      <c r="BG54"/>
      <c r="BH54"/>
    </row>
    <row r="55" spans="2:60">
      <c r="B55" s="4"/>
      <c r="C55" s="4"/>
      <c r="D55" s="4"/>
      <c r="E55" s="4"/>
      <c r="AT55" s="3"/>
      <c r="AU55" s="3"/>
      <c r="AV55" s="3"/>
      <c r="BB55" s="4"/>
      <c r="BC55" s="4"/>
      <c r="BD55" s="4"/>
      <c r="BF55"/>
      <c r="BG55"/>
      <c r="BH55"/>
    </row>
    <row r="56" spans="2:60">
      <c r="B56" s="4"/>
      <c r="C56" s="4"/>
      <c r="D56" s="4"/>
      <c r="E56" s="4"/>
      <c r="AT56" s="3"/>
      <c r="AU56" s="3"/>
      <c r="AV56" s="3"/>
      <c r="BB56" s="4"/>
      <c r="BC56" s="4"/>
      <c r="BD56" s="4"/>
      <c r="BF56"/>
      <c r="BG56"/>
      <c r="BH56"/>
    </row>
    <row r="57" spans="2:60">
      <c r="B57" s="4"/>
      <c r="C57" s="4"/>
      <c r="D57" s="4"/>
      <c r="E57" s="4"/>
      <c r="AT57" s="3"/>
      <c r="AU57" s="3"/>
      <c r="AV57" s="3"/>
      <c r="BB57" s="4"/>
      <c r="BC57" s="4"/>
      <c r="BD57" s="4"/>
      <c r="BF57"/>
      <c r="BG57"/>
      <c r="BH57"/>
    </row>
    <row r="58" spans="2:60">
      <c r="B58" s="4"/>
      <c r="C58" s="4"/>
      <c r="D58" s="4"/>
      <c r="E58" s="4"/>
      <c r="AT58" s="3"/>
      <c r="AU58" s="3"/>
      <c r="AV58" s="3"/>
      <c r="BB58" s="4"/>
      <c r="BC58" s="4"/>
      <c r="BD58" s="4"/>
      <c r="BF58"/>
      <c r="BG58"/>
      <c r="BH58"/>
    </row>
    <row r="59" spans="2:60">
      <c r="B59" s="4"/>
      <c r="C59" s="4"/>
      <c r="D59" s="4"/>
      <c r="E59" s="4"/>
      <c r="AT59" s="3"/>
      <c r="AU59" s="3"/>
      <c r="AV59" s="3"/>
      <c r="BB59" s="4"/>
      <c r="BC59" s="4"/>
      <c r="BD59" s="4"/>
      <c r="BF59"/>
      <c r="BG59"/>
      <c r="BH59"/>
    </row>
    <row r="60" spans="2:60">
      <c r="B60" s="4"/>
      <c r="C60" s="4"/>
      <c r="D60" s="4"/>
      <c r="E60" s="4"/>
      <c r="AT60" s="3"/>
      <c r="AU60" s="3"/>
      <c r="AV60" s="3"/>
      <c r="BB60" s="4"/>
      <c r="BC60" s="4"/>
      <c r="BD60" s="4"/>
      <c r="BF60"/>
      <c r="BG60"/>
      <c r="BH60"/>
    </row>
    <row r="61" spans="2:60">
      <c r="B61" s="4"/>
      <c r="C61" s="4"/>
      <c r="D61" s="4"/>
      <c r="E61" s="4"/>
      <c r="AT61" s="3"/>
      <c r="AU61" s="3"/>
      <c r="AV61" s="3"/>
      <c r="BB61" s="4"/>
      <c r="BC61" s="4"/>
      <c r="BD61" s="4"/>
      <c r="BF61"/>
      <c r="BG61"/>
      <c r="BH61"/>
    </row>
    <row r="62" spans="2:60">
      <c r="B62" s="4"/>
      <c r="C62" s="4"/>
      <c r="D62" s="4"/>
      <c r="E62" s="4"/>
      <c r="AT62" s="3"/>
      <c r="AU62" s="3"/>
      <c r="AV62" s="3"/>
      <c r="BB62" s="4"/>
      <c r="BC62" s="4"/>
      <c r="BD62" s="4"/>
      <c r="BF62"/>
      <c r="BG62"/>
      <c r="BH62"/>
    </row>
    <row r="63" spans="2:60">
      <c r="B63" s="4"/>
      <c r="C63" s="4"/>
      <c r="D63" s="4"/>
      <c r="E63" s="4"/>
      <c r="AT63" s="3"/>
      <c r="AU63" s="3"/>
      <c r="AV63" s="3"/>
      <c r="BB63" s="4"/>
      <c r="BC63" s="4"/>
      <c r="BD63" s="4"/>
      <c r="BF63"/>
      <c r="BG63"/>
      <c r="BH63"/>
    </row>
    <row r="64" spans="2:60">
      <c r="B64" s="4"/>
      <c r="C64" s="4"/>
      <c r="D64" s="4"/>
      <c r="E64" s="4"/>
      <c r="AT64" s="3"/>
      <c r="AU64" s="3"/>
      <c r="AV64" s="3"/>
      <c r="BB64" s="4"/>
      <c r="BC64" s="4"/>
      <c r="BD64" s="4"/>
      <c r="BF64"/>
      <c r="BG64"/>
      <c r="BH64"/>
    </row>
    <row r="65" spans="2:60">
      <c r="B65" s="4"/>
      <c r="C65" s="4"/>
      <c r="D65" s="4"/>
      <c r="E65" s="4"/>
      <c r="AT65" s="3"/>
      <c r="AU65" s="3"/>
      <c r="AV65" s="3"/>
      <c r="BB65" s="4"/>
      <c r="BC65" s="4"/>
      <c r="BD65" s="4"/>
      <c r="BF65"/>
      <c r="BG65"/>
      <c r="BH65"/>
    </row>
    <row r="66" spans="2:60">
      <c r="B66" s="4"/>
      <c r="C66" s="4"/>
      <c r="D66" s="4"/>
      <c r="E66" s="4"/>
      <c r="AT66" s="3"/>
      <c r="AU66" s="3"/>
      <c r="AV66" s="3"/>
      <c r="BB66" s="4"/>
      <c r="BC66" s="4"/>
      <c r="BD66" s="4"/>
      <c r="BF66"/>
      <c r="BG66"/>
      <c r="BH66"/>
    </row>
    <row r="67" spans="2:60">
      <c r="B67" s="4"/>
      <c r="C67" s="4"/>
      <c r="D67" s="4"/>
      <c r="E67" s="4"/>
      <c r="AT67" s="3"/>
      <c r="AU67" s="3"/>
      <c r="AV67" s="3"/>
      <c r="BB67" s="4"/>
      <c r="BC67" s="4"/>
      <c r="BD67" s="4"/>
      <c r="BF67"/>
      <c r="BG67"/>
      <c r="BH67"/>
    </row>
    <row r="68" spans="2:60">
      <c r="B68" s="4"/>
      <c r="C68" s="4"/>
      <c r="D68" s="4"/>
      <c r="E68" s="4"/>
      <c r="AT68" s="3"/>
      <c r="AU68" s="3"/>
      <c r="AV68" s="3"/>
      <c r="BB68" s="4"/>
      <c r="BC68" s="4"/>
      <c r="BD68" s="4"/>
      <c r="BF68"/>
      <c r="BG68"/>
      <c r="BH68"/>
    </row>
    <row r="69" spans="2:60">
      <c r="B69" s="4"/>
      <c r="C69" s="4"/>
      <c r="D69" s="4"/>
      <c r="E69" s="4"/>
      <c r="AT69" s="3"/>
      <c r="AU69" s="3"/>
      <c r="AV69" s="3"/>
      <c r="BB69" s="4"/>
      <c r="BC69" s="4"/>
      <c r="BD69" s="4"/>
      <c r="BF69"/>
      <c r="BG69"/>
      <c r="BH69"/>
    </row>
    <row r="70" spans="2:60">
      <c r="B70" s="4"/>
      <c r="C70" s="4"/>
      <c r="D70" s="4"/>
      <c r="E70" s="4"/>
      <c r="AT70" s="3"/>
      <c r="AU70" s="3"/>
      <c r="AV70" s="3"/>
      <c r="BB70" s="4"/>
      <c r="BC70" s="4"/>
      <c r="BD70" s="4"/>
      <c r="BF70"/>
      <c r="BG70"/>
      <c r="BH70"/>
    </row>
    <row r="71" spans="2:60">
      <c r="B71" s="4"/>
      <c r="C71" s="4"/>
      <c r="D71" s="4"/>
      <c r="E71" s="4"/>
      <c r="AT71" s="3"/>
      <c r="AU71" s="3"/>
      <c r="AV71" s="3"/>
      <c r="BB71" s="4"/>
      <c r="BC71" s="4"/>
      <c r="BD71" s="4"/>
      <c r="BF71"/>
      <c r="BG71"/>
      <c r="BH71"/>
    </row>
    <row r="72" spans="2:60">
      <c r="B72" s="4"/>
      <c r="C72" s="4"/>
      <c r="D72" s="4"/>
      <c r="E72" s="4"/>
      <c r="AT72" s="3"/>
      <c r="AU72" s="3"/>
      <c r="AV72" s="3"/>
      <c r="BB72" s="4"/>
      <c r="BC72" s="4"/>
      <c r="BD72" s="4"/>
      <c r="BF72"/>
      <c r="BG72"/>
      <c r="BH72"/>
    </row>
    <row r="73" spans="2:60">
      <c r="B73" s="4"/>
      <c r="C73" s="4"/>
      <c r="D73" s="4"/>
      <c r="E73" s="4"/>
      <c r="AT73" s="3"/>
      <c r="AU73" s="3"/>
      <c r="AV73" s="3"/>
      <c r="BB73" s="4"/>
      <c r="BC73" s="4"/>
      <c r="BD73" s="4"/>
      <c r="BF73"/>
      <c r="BG73"/>
      <c r="BH73"/>
    </row>
    <row r="74" spans="2:60">
      <c r="B74" s="4"/>
      <c r="C74" s="4"/>
      <c r="D74" s="4"/>
      <c r="E74" s="4"/>
      <c r="AT74" s="3"/>
      <c r="AU74" s="3"/>
      <c r="AV74" s="3"/>
      <c r="BB74" s="4"/>
      <c r="BC74" s="4"/>
      <c r="BD74" s="4"/>
      <c r="BF74"/>
      <c r="BG74"/>
      <c r="BH74"/>
    </row>
    <row r="75" spans="2:60">
      <c r="B75" s="4"/>
      <c r="C75" s="4"/>
      <c r="D75" s="4"/>
      <c r="E75" s="4"/>
      <c r="AT75" s="3"/>
      <c r="AU75" s="3"/>
      <c r="AV75" s="3"/>
      <c r="BB75" s="4"/>
      <c r="BC75" s="4"/>
      <c r="BD75" s="4"/>
      <c r="BF75"/>
      <c r="BG75"/>
      <c r="BH75"/>
    </row>
    <row r="76" spans="2:60">
      <c r="B76" s="4"/>
      <c r="C76" s="4"/>
      <c r="D76" s="4"/>
      <c r="E76" s="4"/>
      <c r="AT76" s="3"/>
      <c r="AU76" s="3"/>
      <c r="AV76" s="3"/>
      <c r="BB76" s="4"/>
      <c r="BC76" s="4"/>
      <c r="BD76" s="4"/>
      <c r="BF76"/>
      <c r="BG76"/>
      <c r="BH76"/>
    </row>
    <row r="77" spans="2:60">
      <c r="B77" s="4"/>
      <c r="C77" s="4"/>
      <c r="D77" s="4"/>
      <c r="E77" s="4"/>
      <c r="AT77" s="3"/>
      <c r="AU77" s="3"/>
      <c r="AV77" s="3"/>
      <c r="BB77" s="4"/>
      <c r="BC77" s="4"/>
      <c r="BD77" s="4"/>
      <c r="BF77"/>
      <c r="BG77"/>
      <c r="BH77"/>
    </row>
  </sheetData>
  <mergeCells count="21">
    <mergeCell ref="Y2:Z2"/>
    <mergeCell ref="Q2:R2"/>
    <mergeCell ref="P19:W19"/>
    <mergeCell ref="W2:X2"/>
    <mergeCell ref="U2:V2"/>
    <mergeCell ref="K19:M19"/>
    <mergeCell ref="B20:B21"/>
    <mergeCell ref="C20:J20"/>
    <mergeCell ref="N2:O2"/>
    <mergeCell ref="K20:M20"/>
    <mergeCell ref="C21:J21"/>
    <mergeCell ref="K21:M21"/>
    <mergeCell ref="D2:D3"/>
    <mergeCell ref="L2:M2"/>
    <mergeCell ref="C19:J19"/>
    <mergeCell ref="C2:C3"/>
    <mergeCell ref="H2:I2"/>
    <mergeCell ref="E2:E3"/>
    <mergeCell ref="F2:G2"/>
    <mergeCell ref="B17:E17"/>
    <mergeCell ref="J2:K2"/>
  </mergeCells>
  <phoneticPr fontId="0" type="noConversion"/>
  <conditionalFormatting sqref="C4:E16">
    <cfRule type="cellIs" dxfId="1" priority="1" stopIfTrue="1" operator="equal">
      <formula>0</formula>
    </cfRule>
  </conditionalFormatting>
  <conditionalFormatting sqref="F4:Z16">
    <cfRule type="cellIs" dxfId="0" priority="2" stopIfTrue="1" operator="equal">
      <formula>F$18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 abecedně</vt:lpstr>
      <vt:lpstr>ZŠ pořadí</vt:lpstr>
      <vt:lpstr>SŠ abecedně</vt:lpstr>
    </vt:vector>
  </TitlesOfParts>
  <Company>AŠSK Hodonín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Šebesta</dc:creator>
  <cp:lastModifiedBy>Zdeněk Šebesta</cp:lastModifiedBy>
  <cp:lastPrinted>2025-04-10T13:18:44Z</cp:lastPrinted>
  <dcterms:created xsi:type="dcterms:W3CDTF">2003-09-30T09:37:15Z</dcterms:created>
  <dcterms:modified xsi:type="dcterms:W3CDTF">2025-06-26T16:54:38Z</dcterms:modified>
</cp:coreProperties>
</file>